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10" yWindow="195" windowWidth="13215" windowHeight="9420" tabRatio="933"/>
  </bookViews>
  <sheets>
    <sheet name="veal cutlet" sheetId="2" r:id="rId1"/>
    <sheet name="veal loin chop" sheetId="3" r:id="rId2"/>
    <sheet name="veal shoulder blade chop" sheetId="4" r:id="rId3"/>
  </sheets>
  <calcPr calcId="124519"/>
</workbook>
</file>

<file path=xl/calcChain.xml><?xml version="1.0" encoding="utf-8"?>
<calcChain xmlns="http://schemas.openxmlformats.org/spreadsheetml/2006/main">
  <c r="G8" i="2"/>
  <c r="F8"/>
  <c r="D8"/>
  <c r="F9" i="3"/>
  <c r="G9" s="1"/>
  <c r="H9"/>
  <c r="I9" s="1"/>
  <c r="D9"/>
  <c r="E9" s="1"/>
  <c r="H9" i="4"/>
  <c r="I9"/>
  <c r="F9"/>
  <c r="G9"/>
  <c r="E9"/>
  <c r="D9"/>
  <c r="E7"/>
  <c r="G32" i="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7"/>
  <c r="G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6"/>
  <c r="G10" i="3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7"/>
  <c r="G8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7"/>
  <c r="E8"/>
  <c r="I33"/>
  <c r="I8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7"/>
  <c r="I33" i="4"/>
  <c r="I8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7"/>
  <c r="G33"/>
  <c r="G8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7"/>
  <c r="E8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</calcChain>
</file>

<file path=xl/sharedStrings.xml><?xml version="1.0" encoding="utf-8"?>
<sst xmlns="http://schemas.openxmlformats.org/spreadsheetml/2006/main" count="305" uniqueCount="58">
  <si>
    <t>Nutrient Name</t>
  </si>
  <si>
    <t>Unit</t>
  </si>
  <si>
    <t>Lean and Fat</t>
  </si>
  <si>
    <t>Lean Only</t>
  </si>
  <si>
    <t>Raw</t>
  </si>
  <si>
    <t>Cooked</t>
  </si>
  <si>
    <t>(Grilled)</t>
  </si>
  <si>
    <t>100g</t>
  </si>
  <si>
    <t>85g</t>
  </si>
  <si>
    <t>Water</t>
  </si>
  <si>
    <t>g</t>
  </si>
  <si>
    <t>Energy</t>
  </si>
  <si>
    <t>Kcal</t>
  </si>
  <si>
    <t>Calories from fat</t>
  </si>
  <si>
    <t>Protein</t>
  </si>
  <si>
    <t>Total lipid (fat)</t>
  </si>
  <si>
    <t>Ash</t>
  </si>
  <si>
    <t>Carbohydrate, by difference</t>
  </si>
  <si>
    <t>Fiber, total dietary</t>
  </si>
  <si>
    <t>Sugars, total</t>
  </si>
  <si>
    <t>Calcium, Ca</t>
  </si>
  <si>
    <t>mg</t>
  </si>
  <si>
    <t>Iron, Fe</t>
  </si>
  <si>
    <t>Sodium, Na</t>
  </si>
  <si>
    <t>Vitamin C, total ascorbic acid</t>
  </si>
  <si>
    <t>Vitamin A</t>
  </si>
  <si>
    <t>IU</t>
  </si>
  <si>
    <t>Fatty acids, total saturated</t>
  </si>
  <si>
    <t>Cholesterol</t>
  </si>
  <si>
    <t>Magnesium, Mg</t>
  </si>
  <si>
    <t>Phosphorus, P</t>
  </si>
  <si>
    <t>Potassium, K</t>
  </si>
  <si>
    <t>Zinc, Zn</t>
  </si>
  <si>
    <t>Selenium, Se</t>
  </si>
  <si>
    <t>mcg</t>
  </si>
  <si>
    <t>Thiamin</t>
  </si>
  <si>
    <t>Riboflavin</t>
  </si>
  <si>
    <t>Niacin</t>
  </si>
  <si>
    <t>Pantothenic acid</t>
  </si>
  <si>
    <r>
      <t>Vitamin B</t>
    </r>
    <r>
      <rPr>
        <vertAlign val="subscript"/>
        <sz val="10"/>
        <rFont val="Arial"/>
        <family val="2"/>
      </rPr>
      <t>6</t>
    </r>
  </si>
  <si>
    <r>
      <t>Vitamin B</t>
    </r>
    <r>
      <rPr>
        <vertAlign val="subscript"/>
        <sz val="10"/>
        <rFont val="Arial"/>
        <family val="2"/>
      </rPr>
      <t>12</t>
    </r>
  </si>
  <si>
    <r>
      <t>Source Code</t>
    </r>
    <r>
      <rPr>
        <b/>
        <vertAlign val="superscript"/>
        <sz val="10"/>
        <rFont val="Arial"/>
        <family val="2"/>
      </rPr>
      <t>[1]</t>
    </r>
  </si>
  <si>
    <r>
      <t>Source Code</t>
    </r>
    <r>
      <rPr>
        <b/>
        <vertAlign val="superscript"/>
        <sz val="10"/>
        <rFont val="Arial"/>
        <family val="2"/>
      </rPr>
      <t>[2]</t>
    </r>
  </si>
  <si>
    <r>
      <t>N</t>
    </r>
    <r>
      <rPr>
        <b/>
        <vertAlign val="superscript"/>
        <sz val="12"/>
        <rFont val="Times New Roman"/>
        <family val="1"/>
      </rPr>
      <t>[1]</t>
    </r>
  </si>
  <si>
    <t xml:space="preserve">Veal, leg, top round, cap off, cutlet, boneless  </t>
  </si>
  <si>
    <t>114g</t>
  </si>
  <si>
    <r>
      <t xml:space="preserve">NDB No: </t>
    </r>
    <r>
      <rPr>
        <sz val="12"/>
        <rFont val="Arial"/>
        <family val="2"/>
      </rPr>
      <t xml:space="preserve">17426 raw; 17425 cooked, grilled    </t>
    </r>
  </si>
  <si>
    <t>Veal, shoulder, blade chop</t>
  </si>
  <si>
    <t>1</t>
  </si>
  <si>
    <t>4</t>
  </si>
  <si>
    <t>6/6/4</t>
  </si>
  <si>
    <t>0/0/6</t>
  </si>
  <si>
    <t>6/6/7</t>
  </si>
  <si>
    <t>0/0/1</t>
  </si>
  <si>
    <t>4/6/4</t>
  </si>
  <si>
    <r>
      <t xml:space="preserve">NDB No: </t>
    </r>
    <r>
      <rPr>
        <sz val="12"/>
        <rFont val="Arial"/>
        <family val="2"/>
      </rPr>
      <t>17104 Lean and Fat, raw; 17437 Lean and Fat, cooked, grilled; 17427 Lean only, cooked, grilled</t>
    </r>
  </si>
  <si>
    <r>
      <t xml:space="preserve">NDB No: </t>
    </r>
    <r>
      <rPr>
        <sz val="12"/>
        <rFont val="Arial"/>
        <family val="2"/>
      </rPr>
      <t xml:space="preserve">17128 Lean and Fat, raw; 17438 Lean and Fat, cooked, grilled; 17430 Lean only, cooked, grilled </t>
    </r>
  </si>
  <si>
    <t>Veal, loin, chop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</si>
</sst>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10"/>
      <color indexed="8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b/>
      <vertAlign val="super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shrinkToFit="1"/>
    </xf>
    <xf numFmtId="2" fontId="0" fillId="0" borderId="1" xfId="0" applyNumberForma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B38" sqref="B38"/>
    </sheetView>
  </sheetViews>
  <sheetFormatPr defaultRowHeight="12.75"/>
  <cols>
    <col min="1" max="1" width="27.85546875" customWidth="1"/>
    <col min="2" max="2" width="7.7109375" customWidth="1"/>
    <col min="3" max="8" width="8.7109375" customWidth="1"/>
  </cols>
  <sheetData>
    <row r="1" spans="1:8" ht="23.25" customHeight="1">
      <c r="A1" s="30" t="s">
        <v>44</v>
      </c>
      <c r="B1" s="31"/>
      <c r="C1" s="31"/>
      <c r="D1" s="31"/>
      <c r="E1" s="31"/>
      <c r="F1" s="31"/>
      <c r="G1" s="31"/>
      <c r="H1" s="32"/>
    </row>
    <row r="2" spans="1:8" ht="21" customHeight="1">
      <c r="A2" s="37" t="s">
        <v>46</v>
      </c>
      <c r="B2" s="38"/>
      <c r="C2" s="38"/>
      <c r="D2" s="38"/>
      <c r="E2" s="38"/>
      <c r="F2" s="38"/>
      <c r="G2" s="38"/>
      <c r="H2" s="39"/>
    </row>
    <row r="3" spans="1:8" ht="32.25" customHeight="1">
      <c r="A3" s="35" t="s">
        <v>0</v>
      </c>
      <c r="B3" s="35" t="s">
        <v>1</v>
      </c>
      <c r="C3" s="35" t="s">
        <v>43</v>
      </c>
      <c r="D3" s="33" t="s">
        <v>4</v>
      </c>
      <c r="E3" s="33"/>
      <c r="F3" s="33" t="s">
        <v>5</v>
      </c>
      <c r="G3" s="33"/>
      <c r="H3" s="28" t="s">
        <v>42</v>
      </c>
    </row>
    <row r="4" spans="1:8" ht="16.5" customHeight="1">
      <c r="A4" s="36"/>
      <c r="B4" s="36"/>
      <c r="C4" s="36"/>
      <c r="D4" s="34"/>
      <c r="E4" s="34"/>
      <c r="F4" s="34" t="s">
        <v>6</v>
      </c>
      <c r="G4" s="34"/>
      <c r="H4" s="29"/>
    </row>
    <row r="5" spans="1:8" ht="15.75">
      <c r="A5" s="36"/>
      <c r="B5" s="36"/>
      <c r="C5" s="36"/>
      <c r="D5" s="4" t="s">
        <v>7</v>
      </c>
      <c r="E5" s="4" t="s">
        <v>45</v>
      </c>
      <c r="F5" s="4" t="s">
        <v>7</v>
      </c>
      <c r="G5" s="4" t="s">
        <v>8</v>
      </c>
      <c r="H5" s="29"/>
    </row>
    <row r="6" spans="1:8">
      <c r="A6" s="11" t="s">
        <v>9</v>
      </c>
      <c r="B6" s="6" t="s">
        <v>10</v>
      </c>
      <c r="C6" s="21">
        <v>6</v>
      </c>
      <c r="D6" s="7">
        <v>75.2</v>
      </c>
      <c r="E6" s="7">
        <f>D6*114/100</f>
        <v>85.728000000000009</v>
      </c>
      <c r="F6" s="19">
        <v>65.319999999999993</v>
      </c>
      <c r="G6" s="7">
        <f>F6*85/100</f>
        <v>55.521999999999998</v>
      </c>
      <c r="H6" s="21">
        <v>1</v>
      </c>
    </row>
    <row r="7" spans="1:8">
      <c r="A7" s="12" t="s">
        <v>11</v>
      </c>
      <c r="B7" s="6" t="s">
        <v>12</v>
      </c>
      <c r="C7" s="21">
        <v>0</v>
      </c>
      <c r="D7" s="7">
        <v>107</v>
      </c>
      <c r="E7" s="7">
        <f t="shared" ref="E7:E32" si="0">D7*114/100</f>
        <v>121.98</v>
      </c>
      <c r="F7" s="19">
        <v>151</v>
      </c>
      <c r="G7" s="7">
        <f t="shared" ref="G7:G32" si="1">F7*85/100</f>
        <v>128.35</v>
      </c>
      <c r="H7" s="21">
        <v>4</v>
      </c>
    </row>
    <row r="8" spans="1:8">
      <c r="A8" s="12" t="s">
        <v>13</v>
      </c>
      <c r="B8" s="6" t="s">
        <v>12</v>
      </c>
      <c r="C8" s="21">
        <v>0</v>
      </c>
      <c r="D8" s="7">
        <f>D10*9</f>
        <v>18.63</v>
      </c>
      <c r="E8" s="7">
        <f t="shared" si="0"/>
        <v>21.238199999999996</v>
      </c>
      <c r="F8" s="7">
        <f>F10*9</f>
        <v>23.669999999999998</v>
      </c>
      <c r="G8" s="7">
        <f>F8*85/100</f>
        <v>20.119499999999999</v>
      </c>
      <c r="H8" s="21">
        <v>4</v>
      </c>
    </row>
    <row r="9" spans="1:8">
      <c r="A9" s="12" t="s">
        <v>14</v>
      </c>
      <c r="B9" s="6" t="s">
        <v>10</v>
      </c>
      <c r="C9" s="21">
        <v>6</v>
      </c>
      <c r="D9" s="7">
        <v>22.07</v>
      </c>
      <c r="E9" s="7">
        <f t="shared" si="0"/>
        <v>25.159800000000001</v>
      </c>
      <c r="F9" s="19">
        <v>31.89</v>
      </c>
      <c r="G9" s="7">
        <f t="shared" si="1"/>
        <v>27.1065</v>
      </c>
      <c r="H9" s="21">
        <v>1</v>
      </c>
    </row>
    <row r="10" spans="1:8">
      <c r="A10" s="12" t="s">
        <v>15</v>
      </c>
      <c r="B10" s="6" t="s">
        <v>10</v>
      </c>
      <c r="C10" s="21">
        <v>6</v>
      </c>
      <c r="D10" s="7">
        <v>2.0699999999999998</v>
      </c>
      <c r="E10" s="7">
        <f t="shared" si="0"/>
        <v>2.3597999999999999</v>
      </c>
      <c r="F10" s="19">
        <v>2.63</v>
      </c>
      <c r="G10" s="7">
        <f t="shared" si="1"/>
        <v>2.2355</v>
      </c>
      <c r="H10" s="21">
        <v>1</v>
      </c>
    </row>
    <row r="11" spans="1:8">
      <c r="A11" s="12" t="s">
        <v>16</v>
      </c>
      <c r="B11" s="6" t="s">
        <v>10</v>
      </c>
      <c r="C11" s="21">
        <v>6</v>
      </c>
      <c r="D11" s="9">
        <v>1.0900000000000001</v>
      </c>
      <c r="E11" s="22">
        <f t="shared" si="0"/>
        <v>1.2426000000000001</v>
      </c>
      <c r="F11" s="22">
        <v>1.45</v>
      </c>
      <c r="G11" s="22">
        <f t="shared" si="1"/>
        <v>1.2324999999999999</v>
      </c>
      <c r="H11" s="21">
        <v>1</v>
      </c>
    </row>
    <row r="12" spans="1:8">
      <c r="A12" s="12" t="s">
        <v>17</v>
      </c>
      <c r="B12" s="6" t="s">
        <v>10</v>
      </c>
      <c r="C12" s="21">
        <v>0</v>
      </c>
      <c r="D12" s="7">
        <v>0</v>
      </c>
      <c r="E12" s="7">
        <f t="shared" si="0"/>
        <v>0</v>
      </c>
      <c r="F12" s="19">
        <v>0</v>
      </c>
      <c r="G12" s="7">
        <f t="shared" si="1"/>
        <v>0</v>
      </c>
      <c r="H12" s="21">
        <v>4</v>
      </c>
    </row>
    <row r="13" spans="1:8">
      <c r="A13" s="12" t="s">
        <v>18</v>
      </c>
      <c r="B13" s="6" t="s">
        <v>10</v>
      </c>
      <c r="C13" s="21">
        <v>0</v>
      </c>
      <c r="D13" s="7">
        <v>0</v>
      </c>
      <c r="E13" s="7">
        <f t="shared" si="0"/>
        <v>0</v>
      </c>
      <c r="F13" s="19">
        <v>0</v>
      </c>
      <c r="G13" s="7">
        <f t="shared" si="1"/>
        <v>0</v>
      </c>
      <c r="H13" s="21">
        <v>7</v>
      </c>
    </row>
    <row r="14" spans="1:8">
      <c r="A14" s="12" t="s">
        <v>19</v>
      </c>
      <c r="B14" s="6" t="s">
        <v>10</v>
      </c>
      <c r="C14" s="21">
        <v>0</v>
      </c>
      <c r="D14" s="7">
        <v>0</v>
      </c>
      <c r="E14" s="23">
        <f t="shared" si="0"/>
        <v>0</v>
      </c>
      <c r="F14" s="23">
        <v>0</v>
      </c>
      <c r="G14" s="23">
        <f t="shared" si="1"/>
        <v>0</v>
      </c>
      <c r="H14" s="21">
        <v>7</v>
      </c>
    </row>
    <row r="15" spans="1:8">
      <c r="A15" s="12" t="s">
        <v>20</v>
      </c>
      <c r="B15" s="6" t="s">
        <v>21</v>
      </c>
      <c r="C15" s="21">
        <v>6</v>
      </c>
      <c r="D15" s="10">
        <v>4</v>
      </c>
      <c r="E15" s="24">
        <f t="shared" si="0"/>
        <v>4.5599999999999996</v>
      </c>
      <c r="F15" s="24">
        <v>6</v>
      </c>
      <c r="G15" s="24">
        <f t="shared" si="1"/>
        <v>5.0999999999999996</v>
      </c>
      <c r="H15" s="21">
        <v>1</v>
      </c>
    </row>
    <row r="16" spans="1:8">
      <c r="A16" s="12" t="s">
        <v>22</v>
      </c>
      <c r="B16" s="6" t="s">
        <v>21</v>
      </c>
      <c r="C16" s="21">
        <v>6</v>
      </c>
      <c r="D16" s="10">
        <v>0.81</v>
      </c>
      <c r="E16" s="24">
        <f t="shared" si="0"/>
        <v>0.9234</v>
      </c>
      <c r="F16" s="24">
        <v>1.39</v>
      </c>
      <c r="G16" s="24">
        <f t="shared" si="1"/>
        <v>1.1815</v>
      </c>
      <c r="H16" s="21">
        <v>1</v>
      </c>
    </row>
    <row r="17" spans="1:8">
      <c r="A17" s="12" t="s">
        <v>23</v>
      </c>
      <c r="B17" s="6" t="s">
        <v>21</v>
      </c>
      <c r="C17" s="21">
        <v>6</v>
      </c>
      <c r="D17" s="7">
        <v>86</v>
      </c>
      <c r="E17" s="23">
        <f t="shared" si="0"/>
        <v>98.04</v>
      </c>
      <c r="F17" s="23">
        <v>88</v>
      </c>
      <c r="G17" s="23">
        <f t="shared" si="1"/>
        <v>74.8</v>
      </c>
      <c r="H17" s="21">
        <v>1</v>
      </c>
    </row>
    <row r="18" spans="1:8">
      <c r="A18" s="20" t="s">
        <v>24</v>
      </c>
      <c r="B18" s="6" t="s">
        <v>21</v>
      </c>
      <c r="C18" s="21">
        <v>0</v>
      </c>
      <c r="D18" s="7">
        <v>0</v>
      </c>
      <c r="E18" s="23">
        <f t="shared" si="0"/>
        <v>0</v>
      </c>
      <c r="F18" s="23">
        <v>0</v>
      </c>
      <c r="G18" s="23">
        <f t="shared" si="1"/>
        <v>0</v>
      </c>
      <c r="H18" s="21">
        <v>7</v>
      </c>
    </row>
    <row r="19" spans="1:8">
      <c r="A19" s="12" t="s">
        <v>25</v>
      </c>
      <c r="B19" s="6" t="s">
        <v>26</v>
      </c>
      <c r="C19" s="21">
        <v>0</v>
      </c>
      <c r="D19" s="7">
        <v>0</v>
      </c>
      <c r="E19" s="23">
        <f t="shared" si="0"/>
        <v>0</v>
      </c>
      <c r="F19" s="23">
        <v>0</v>
      </c>
      <c r="G19" s="23">
        <f t="shared" si="1"/>
        <v>0</v>
      </c>
      <c r="H19" s="21">
        <v>1</v>
      </c>
    </row>
    <row r="20" spans="1:8">
      <c r="A20" s="12" t="s">
        <v>27</v>
      </c>
      <c r="B20" s="6" t="s">
        <v>10</v>
      </c>
      <c r="C20" s="21">
        <v>0</v>
      </c>
      <c r="D20" s="10">
        <v>0.80500000000000005</v>
      </c>
      <c r="E20" s="24">
        <f t="shared" si="0"/>
        <v>0.91770000000000007</v>
      </c>
      <c r="F20" s="24">
        <v>1.012</v>
      </c>
      <c r="G20" s="24">
        <f t="shared" si="1"/>
        <v>0.86019999999999996</v>
      </c>
      <c r="H20" s="21">
        <v>4</v>
      </c>
    </row>
    <row r="21" spans="1:8">
      <c r="A21" s="12" t="s">
        <v>28</v>
      </c>
      <c r="B21" s="6" t="s">
        <v>21</v>
      </c>
      <c r="C21" s="21">
        <v>6</v>
      </c>
      <c r="D21" s="7">
        <v>56</v>
      </c>
      <c r="E21" s="23">
        <f t="shared" si="0"/>
        <v>63.84</v>
      </c>
      <c r="F21" s="23">
        <v>72</v>
      </c>
      <c r="G21" s="23">
        <f t="shared" si="1"/>
        <v>61.2</v>
      </c>
      <c r="H21" s="21">
        <v>1</v>
      </c>
    </row>
    <row r="22" spans="1:8">
      <c r="A22" s="11" t="s">
        <v>29</v>
      </c>
      <c r="B22" s="6" t="s">
        <v>21</v>
      </c>
      <c r="C22" s="21">
        <v>6</v>
      </c>
      <c r="D22" s="7">
        <v>30</v>
      </c>
      <c r="E22" s="23">
        <f t="shared" si="0"/>
        <v>34.200000000000003</v>
      </c>
      <c r="F22" s="23">
        <v>38</v>
      </c>
      <c r="G22" s="23">
        <f t="shared" si="1"/>
        <v>32.299999999999997</v>
      </c>
      <c r="H22" s="21">
        <v>1</v>
      </c>
    </row>
    <row r="23" spans="1:8">
      <c r="A23" s="11" t="s">
        <v>30</v>
      </c>
      <c r="B23" s="6" t="s">
        <v>21</v>
      </c>
      <c r="C23" s="21">
        <v>6</v>
      </c>
      <c r="D23" s="7">
        <v>212</v>
      </c>
      <c r="E23" s="23">
        <f t="shared" si="0"/>
        <v>241.68</v>
      </c>
      <c r="F23" s="23">
        <v>277</v>
      </c>
      <c r="G23" s="23">
        <f t="shared" si="1"/>
        <v>235.45</v>
      </c>
      <c r="H23" s="21">
        <v>1</v>
      </c>
    </row>
    <row r="24" spans="1:8">
      <c r="A24" s="11" t="s">
        <v>31</v>
      </c>
      <c r="B24" s="6" t="s">
        <v>21</v>
      </c>
      <c r="C24" s="21">
        <v>6</v>
      </c>
      <c r="D24" s="7">
        <v>273</v>
      </c>
      <c r="E24" s="23">
        <f t="shared" si="0"/>
        <v>311.22000000000003</v>
      </c>
      <c r="F24" s="23">
        <v>323</v>
      </c>
      <c r="G24" s="23">
        <f t="shared" si="1"/>
        <v>274.55</v>
      </c>
      <c r="H24" s="21">
        <v>1</v>
      </c>
    </row>
    <row r="25" spans="1:8">
      <c r="A25" s="11" t="s">
        <v>32</v>
      </c>
      <c r="B25" s="6" t="s">
        <v>21</v>
      </c>
      <c r="C25" s="21">
        <v>6</v>
      </c>
      <c r="D25" s="10">
        <v>1.97</v>
      </c>
      <c r="E25" s="24">
        <f t="shared" si="0"/>
        <v>2.2458</v>
      </c>
      <c r="F25" s="24">
        <v>3.29</v>
      </c>
      <c r="G25" s="24">
        <f t="shared" si="1"/>
        <v>2.7965</v>
      </c>
      <c r="H25" s="21">
        <v>1</v>
      </c>
    </row>
    <row r="26" spans="1:8">
      <c r="A26" s="11" t="s">
        <v>33</v>
      </c>
      <c r="B26" s="6" t="s">
        <v>34</v>
      </c>
      <c r="C26" s="21">
        <v>1</v>
      </c>
      <c r="D26" s="7">
        <v>16</v>
      </c>
      <c r="E26" s="23">
        <f t="shared" si="0"/>
        <v>18.239999999999998</v>
      </c>
      <c r="F26" s="23">
        <v>21.6</v>
      </c>
      <c r="G26" s="23">
        <f t="shared" si="1"/>
        <v>18.360000000000003</v>
      </c>
      <c r="H26" s="21">
        <v>1</v>
      </c>
    </row>
    <row r="27" spans="1:8">
      <c r="A27" s="11" t="s">
        <v>35</v>
      </c>
      <c r="B27" s="6" t="s">
        <v>21</v>
      </c>
      <c r="C27" s="21">
        <v>1</v>
      </c>
      <c r="D27" s="9">
        <v>0.1</v>
      </c>
      <c r="E27" s="22">
        <f t="shared" si="0"/>
        <v>0.114</v>
      </c>
      <c r="F27" s="22">
        <v>9.2999999999999999E-2</v>
      </c>
      <c r="G27" s="22">
        <f t="shared" si="1"/>
        <v>7.9050000000000009E-2</v>
      </c>
      <c r="H27" s="21">
        <v>1</v>
      </c>
    </row>
    <row r="28" spans="1:8">
      <c r="A28" s="11" t="s">
        <v>36</v>
      </c>
      <c r="B28" s="6" t="s">
        <v>21</v>
      </c>
      <c r="C28" s="21">
        <v>1</v>
      </c>
      <c r="D28" s="9">
        <v>0.34</v>
      </c>
      <c r="E28" s="22">
        <f t="shared" si="0"/>
        <v>0.38760000000000006</v>
      </c>
      <c r="F28" s="22">
        <v>0.47</v>
      </c>
      <c r="G28" s="22">
        <f t="shared" si="1"/>
        <v>0.39949999999999997</v>
      </c>
      <c r="H28" s="21">
        <v>1</v>
      </c>
    </row>
    <row r="29" spans="1:8">
      <c r="A29" s="11" t="s">
        <v>37</v>
      </c>
      <c r="B29" s="6" t="s">
        <v>21</v>
      </c>
      <c r="C29" s="21">
        <v>1</v>
      </c>
      <c r="D29" s="10">
        <v>9.2799999999999994</v>
      </c>
      <c r="E29" s="24">
        <f t="shared" si="0"/>
        <v>10.579199999999998</v>
      </c>
      <c r="F29" s="24">
        <v>10.1</v>
      </c>
      <c r="G29" s="24">
        <f t="shared" si="1"/>
        <v>8.5850000000000009</v>
      </c>
      <c r="H29" s="21">
        <v>1</v>
      </c>
    </row>
    <row r="30" spans="1:8">
      <c r="A30" s="11" t="s">
        <v>38</v>
      </c>
      <c r="B30" s="6" t="s">
        <v>21</v>
      </c>
      <c r="C30" s="21">
        <v>1</v>
      </c>
      <c r="D30" s="9">
        <v>0.57999999999999996</v>
      </c>
      <c r="E30" s="22">
        <f t="shared" si="0"/>
        <v>0.6611999999999999</v>
      </c>
      <c r="F30" s="22">
        <v>0.65</v>
      </c>
      <c r="G30" s="22">
        <f t="shared" si="1"/>
        <v>0.55249999999999999</v>
      </c>
      <c r="H30" s="21">
        <v>1</v>
      </c>
    </row>
    <row r="31" spans="1:8" ht="15.75">
      <c r="A31" s="11" t="s">
        <v>39</v>
      </c>
      <c r="B31" s="6" t="s">
        <v>21</v>
      </c>
      <c r="C31" s="21">
        <v>1</v>
      </c>
      <c r="D31" s="9">
        <v>0.59899999999999998</v>
      </c>
      <c r="E31" s="22">
        <f t="shared" si="0"/>
        <v>0.68286000000000002</v>
      </c>
      <c r="F31" s="22">
        <v>0.76100000000000001</v>
      </c>
      <c r="G31" s="22">
        <f t="shared" si="1"/>
        <v>0.64685000000000004</v>
      </c>
      <c r="H31" s="21">
        <v>1</v>
      </c>
    </row>
    <row r="32" spans="1:8" ht="15.75">
      <c r="A32" s="11" t="s">
        <v>40</v>
      </c>
      <c r="B32" s="6" t="s">
        <v>34</v>
      </c>
      <c r="C32" s="21">
        <v>1</v>
      </c>
      <c r="D32" s="10">
        <v>2.08</v>
      </c>
      <c r="E32" s="24">
        <f t="shared" si="0"/>
        <v>2.3712</v>
      </c>
      <c r="F32" s="24">
        <v>2.72</v>
      </c>
      <c r="G32" s="24">
        <f t="shared" si="1"/>
        <v>2.3120000000000003</v>
      </c>
      <c r="H32" s="21">
        <v>1</v>
      </c>
    </row>
  </sheetData>
  <mergeCells count="9">
    <mergeCell ref="H3:H5"/>
    <mergeCell ref="A1:H1"/>
    <mergeCell ref="D3:E4"/>
    <mergeCell ref="F3:G3"/>
    <mergeCell ref="A3:A5"/>
    <mergeCell ref="B3:B5"/>
    <mergeCell ref="C3:C5"/>
    <mergeCell ref="F4:G4"/>
    <mergeCell ref="A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sqref="A1:J1"/>
    </sheetView>
  </sheetViews>
  <sheetFormatPr defaultRowHeight="12.75"/>
  <cols>
    <col min="1" max="1" width="28.7109375" style="1" customWidth="1"/>
    <col min="2" max="2" width="7.7109375" style="1" customWidth="1"/>
    <col min="3" max="10" width="8.7109375" style="1" customWidth="1"/>
    <col min="11" max="16384" width="9.140625" style="1"/>
  </cols>
  <sheetData>
    <row r="1" spans="1:10" ht="21" customHeight="1">
      <c r="A1" s="40" t="s">
        <v>57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40.5" customHeight="1">
      <c r="A2" s="43" t="s">
        <v>55</v>
      </c>
      <c r="B2" s="44"/>
      <c r="C2" s="44"/>
      <c r="D2" s="44"/>
      <c r="E2" s="44"/>
      <c r="F2" s="44"/>
      <c r="G2" s="44"/>
      <c r="H2" s="44"/>
      <c r="I2" s="44"/>
      <c r="J2" s="45"/>
    </row>
    <row r="3" spans="1:10" ht="30" customHeight="1">
      <c r="A3" s="35" t="s">
        <v>0</v>
      </c>
      <c r="B3" s="35" t="s">
        <v>1</v>
      </c>
      <c r="C3" s="35" t="s">
        <v>43</v>
      </c>
      <c r="D3" s="35" t="s">
        <v>2</v>
      </c>
      <c r="E3" s="35"/>
      <c r="F3" s="35"/>
      <c r="G3" s="35"/>
      <c r="H3" s="35" t="s">
        <v>3</v>
      </c>
      <c r="I3" s="35"/>
      <c r="J3" s="28" t="s">
        <v>41</v>
      </c>
    </row>
    <row r="4" spans="1:10" ht="15.75" customHeight="1">
      <c r="A4" s="36"/>
      <c r="B4" s="36"/>
      <c r="C4" s="36"/>
      <c r="D4" s="34" t="s">
        <v>4</v>
      </c>
      <c r="E4" s="34"/>
      <c r="F4" s="34" t="s">
        <v>5</v>
      </c>
      <c r="G4" s="34"/>
      <c r="H4" s="34" t="s">
        <v>5</v>
      </c>
      <c r="I4" s="34"/>
      <c r="J4" s="29"/>
    </row>
    <row r="5" spans="1:10" ht="16.5" customHeight="1">
      <c r="A5" s="36"/>
      <c r="B5" s="36"/>
      <c r="C5" s="36"/>
      <c r="D5" s="34"/>
      <c r="E5" s="34"/>
      <c r="F5" s="34" t="s">
        <v>6</v>
      </c>
      <c r="G5" s="34"/>
      <c r="H5" s="34" t="s">
        <v>6</v>
      </c>
      <c r="I5" s="34"/>
      <c r="J5" s="29"/>
    </row>
    <row r="6" spans="1:10" ht="20.100000000000001" customHeight="1">
      <c r="A6" s="36"/>
      <c r="B6" s="36"/>
      <c r="C6" s="36"/>
      <c r="D6" s="4" t="s">
        <v>7</v>
      </c>
      <c r="E6" s="4" t="s">
        <v>45</v>
      </c>
      <c r="F6" s="4" t="s">
        <v>7</v>
      </c>
      <c r="G6" s="4" t="s">
        <v>8</v>
      </c>
      <c r="H6" s="4" t="s">
        <v>7</v>
      </c>
      <c r="I6" s="4" t="s">
        <v>8</v>
      </c>
      <c r="J6" s="29"/>
    </row>
    <row r="7" spans="1:10">
      <c r="A7" s="11" t="s">
        <v>9</v>
      </c>
      <c r="B7" s="6" t="s">
        <v>10</v>
      </c>
      <c r="C7" s="6" t="s">
        <v>51</v>
      </c>
      <c r="D7" s="26">
        <v>69.44</v>
      </c>
      <c r="E7" s="26">
        <f>D7*114/100</f>
        <v>79.161599999999993</v>
      </c>
      <c r="F7" s="7">
        <v>61.41</v>
      </c>
      <c r="G7" s="26">
        <f>F7*85/100</f>
        <v>52.198499999999996</v>
      </c>
      <c r="H7" s="7">
        <v>64.650000000000006</v>
      </c>
      <c r="I7" s="7">
        <f>H7*85/100</f>
        <v>54.952500000000008</v>
      </c>
      <c r="J7" s="16" t="s">
        <v>48</v>
      </c>
    </row>
    <row r="8" spans="1:10">
      <c r="A8" s="12" t="s">
        <v>11</v>
      </c>
      <c r="B8" s="6" t="s">
        <v>12</v>
      </c>
      <c r="C8" s="6">
        <v>0</v>
      </c>
      <c r="D8" s="26">
        <v>177</v>
      </c>
      <c r="E8" s="26">
        <f t="shared" ref="E8:E33" si="0">D8*114/100</f>
        <v>201.78</v>
      </c>
      <c r="F8" s="7">
        <v>198</v>
      </c>
      <c r="G8" s="26">
        <f>F8*85/100</f>
        <v>168.3</v>
      </c>
      <c r="H8" s="7">
        <v>159</v>
      </c>
      <c r="I8" s="7">
        <f t="shared" ref="I8:I33" si="1">H8*85/100</f>
        <v>135.15</v>
      </c>
      <c r="J8" s="13" t="s">
        <v>54</v>
      </c>
    </row>
    <row r="9" spans="1:10">
      <c r="A9" s="12" t="s">
        <v>13</v>
      </c>
      <c r="B9" s="6" t="s">
        <v>12</v>
      </c>
      <c r="C9" s="6">
        <v>0</v>
      </c>
      <c r="D9" s="26">
        <f>D11*9</f>
        <v>90.63</v>
      </c>
      <c r="E9" s="26">
        <f>D9*114/100</f>
        <v>103.31819999999999</v>
      </c>
      <c r="F9" s="26">
        <f t="shared" ref="F9:H9" si="2">F11*9</f>
        <v>85.320000000000007</v>
      </c>
      <c r="G9" s="26">
        <f>F9*85/100</f>
        <v>72.522000000000006</v>
      </c>
      <c r="H9" s="26">
        <f t="shared" si="2"/>
        <v>39.96</v>
      </c>
      <c r="I9" s="7">
        <f t="shared" si="1"/>
        <v>33.966000000000001</v>
      </c>
      <c r="J9" s="13" t="s">
        <v>49</v>
      </c>
    </row>
    <row r="10" spans="1:10">
      <c r="A10" s="12" t="s">
        <v>14</v>
      </c>
      <c r="B10" s="6" t="s">
        <v>10</v>
      </c>
      <c r="C10" s="6" t="s">
        <v>51</v>
      </c>
      <c r="D10" s="26">
        <v>20.07</v>
      </c>
      <c r="E10" s="26">
        <f t="shared" si="0"/>
        <v>22.879799999999999</v>
      </c>
      <c r="F10" s="7">
        <v>28.04</v>
      </c>
      <c r="G10" s="26">
        <f t="shared" ref="G10:G33" si="3">F10*85/100</f>
        <v>23.834</v>
      </c>
      <c r="H10" s="7">
        <v>29.75</v>
      </c>
      <c r="I10" s="7">
        <f t="shared" si="1"/>
        <v>25.287500000000001</v>
      </c>
      <c r="J10" s="13" t="s">
        <v>48</v>
      </c>
    </row>
    <row r="11" spans="1:10">
      <c r="A11" s="12" t="s">
        <v>15</v>
      </c>
      <c r="B11" s="6" t="s">
        <v>10</v>
      </c>
      <c r="C11" s="6" t="s">
        <v>51</v>
      </c>
      <c r="D11" s="26">
        <v>10.07</v>
      </c>
      <c r="E11" s="26">
        <f t="shared" si="0"/>
        <v>11.479800000000001</v>
      </c>
      <c r="F11" s="7">
        <v>9.48</v>
      </c>
      <c r="G11" s="26">
        <f t="shared" si="3"/>
        <v>8.0579999999999998</v>
      </c>
      <c r="H11" s="7">
        <v>4.4400000000000004</v>
      </c>
      <c r="I11" s="7">
        <f t="shared" si="1"/>
        <v>3.7740000000000005</v>
      </c>
      <c r="J11" s="13" t="s">
        <v>48</v>
      </c>
    </row>
    <row r="12" spans="1:10">
      <c r="A12" s="12" t="s">
        <v>16</v>
      </c>
      <c r="B12" s="6" t="s">
        <v>10</v>
      </c>
      <c r="C12" s="6" t="s">
        <v>51</v>
      </c>
      <c r="D12" s="27">
        <v>0.96</v>
      </c>
      <c r="E12" s="18">
        <f t="shared" si="0"/>
        <v>1.0944</v>
      </c>
      <c r="F12" s="9">
        <v>1.03</v>
      </c>
      <c r="G12" s="18">
        <f t="shared" si="3"/>
        <v>0.87549999999999994</v>
      </c>
      <c r="H12" s="9">
        <v>1.0900000000000001</v>
      </c>
      <c r="I12" s="9">
        <f t="shared" si="1"/>
        <v>0.9265000000000001</v>
      </c>
      <c r="J12" s="13" t="s">
        <v>48</v>
      </c>
    </row>
    <row r="13" spans="1:10">
      <c r="A13" s="12" t="s">
        <v>17</v>
      </c>
      <c r="B13" s="6" t="s">
        <v>10</v>
      </c>
      <c r="C13" s="7">
        <v>0</v>
      </c>
      <c r="D13" s="26">
        <v>7.0000000000000007E-2</v>
      </c>
      <c r="E13" s="26">
        <f t="shared" si="0"/>
        <v>7.980000000000001E-2</v>
      </c>
      <c r="F13" s="7">
        <v>0.16</v>
      </c>
      <c r="G13" s="26">
        <f t="shared" si="3"/>
        <v>0.13600000000000001</v>
      </c>
      <c r="H13" s="7">
        <v>7.0000000000000007E-2</v>
      </c>
      <c r="I13" s="7">
        <f t="shared" si="1"/>
        <v>5.9500000000000004E-2</v>
      </c>
      <c r="J13" s="13" t="s">
        <v>50</v>
      </c>
    </row>
    <row r="14" spans="1:10">
      <c r="A14" s="12" t="s">
        <v>18</v>
      </c>
      <c r="B14" s="6" t="s">
        <v>10</v>
      </c>
      <c r="C14" s="7">
        <v>0</v>
      </c>
      <c r="D14" s="26">
        <v>0</v>
      </c>
      <c r="E14" s="26">
        <f t="shared" si="0"/>
        <v>0</v>
      </c>
      <c r="F14" s="7">
        <v>0</v>
      </c>
      <c r="G14" s="26">
        <f t="shared" si="3"/>
        <v>0</v>
      </c>
      <c r="H14" s="7">
        <v>0</v>
      </c>
      <c r="I14" s="7">
        <f t="shared" si="1"/>
        <v>0</v>
      </c>
      <c r="J14" s="13" t="s">
        <v>52</v>
      </c>
    </row>
    <row r="15" spans="1:10">
      <c r="A15" s="12" t="s">
        <v>19</v>
      </c>
      <c r="B15" s="6" t="s">
        <v>10</v>
      </c>
      <c r="C15" s="7">
        <v>0</v>
      </c>
      <c r="D15" s="26">
        <v>0</v>
      </c>
      <c r="E15" s="26">
        <f t="shared" si="0"/>
        <v>0</v>
      </c>
      <c r="F15" s="7">
        <v>0</v>
      </c>
      <c r="G15" s="26">
        <f t="shared" si="3"/>
        <v>0</v>
      </c>
      <c r="H15" s="7">
        <v>0</v>
      </c>
      <c r="I15" s="7">
        <f t="shared" si="1"/>
        <v>0</v>
      </c>
      <c r="J15" s="13" t="s">
        <v>52</v>
      </c>
    </row>
    <row r="16" spans="1:10">
      <c r="A16" s="12" t="s">
        <v>20</v>
      </c>
      <c r="B16" s="6" t="s">
        <v>21</v>
      </c>
      <c r="C16" s="6" t="s">
        <v>51</v>
      </c>
      <c r="D16" s="25">
        <v>14</v>
      </c>
      <c r="E16" s="25">
        <f t="shared" si="0"/>
        <v>15.96</v>
      </c>
      <c r="F16" s="10">
        <v>17</v>
      </c>
      <c r="G16" s="25">
        <f t="shared" si="3"/>
        <v>14.45</v>
      </c>
      <c r="H16" s="10">
        <v>13</v>
      </c>
      <c r="I16" s="10">
        <f t="shared" si="1"/>
        <v>11.05</v>
      </c>
      <c r="J16" s="13" t="s">
        <v>48</v>
      </c>
    </row>
    <row r="17" spans="1:10">
      <c r="A17" s="12" t="s">
        <v>22</v>
      </c>
      <c r="B17" s="6" t="s">
        <v>21</v>
      </c>
      <c r="C17" s="6" t="s">
        <v>51</v>
      </c>
      <c r="D17" s="25">
        <v>0.84</v>
      </c>
      <c r="E17" s="25">
        <f t="shared" si="0"/>
        <v>0.9575999999999999</v>
      </c>
      <c r="F17" s="10">
        <v>0.82</v>
      </c>
      <c r="G17" s="25">
        <f t="shared" si="3"/>
        <v>0.69700000000000006</v>
      </c>
      <c r="H17" s="10">
        <v>0.79</v>
      </c>
      <c r="I17" s="10">
        <f t="shared" si="1"/>
        <v>0.6715000000000001</v>
      </c>
      <c r="J17" s="13" t="s">
        <v>48</v>
      </c>
    </row>
    <row r="18" spans="1:10">
      <c r="A18" s="12" t="s">
        <v>23</v>
      </c>
      <c r="B18" s="6" t="s">
        <v>21</v>
      </c>
      <c r="C18" s="6" t="s">
        <v>51</v>
      </c>
      <c r="D18" s="26">
        <v>98</v>
      </c>
      <c r="E18" s="26">
        <f t="shared" si="0"/>
        <v>111.72</v>
      </c>
      <c r="F18" s="7">
        <v>86</v>
      </c>
      <c r="G18" s="26">
        <f t="shared" si="3"/>
        <v>73.099999999999994</v>
      </c>
      <c r="H18" s="7">
        <v>85</v>
      </c>
      <c r="I18" s="7">
        <f t="shared" si="1"/>
        <v>72.25</v>
      </c>
      <c r="J18" s="13" t="s">
        <v>48</v>
      </c>
    </row>
    <row r="19" spans="1:10" ht="16.5" customHeight="1">
      <c r="A19" s="17" t="s">
        <v>24</v>
      </c>
      <c r="B19" s="6" t="s">
        <v>21</v>
      </c>
      <c r="C19" s="6">
        <v>0</v>
      </c>
      <c r="D19" s="26">
        <v>0</v>
      </c>
      <c r="E19" s="26">
        <f t="shared" si="0"/>
        <v>0</v>
      </c>
      <c r="F19" s="7">
        <v>0</v>
      </c>
      <c r="G19" s="26">
        <f t="shared" si="3"/>
        <v>0</v>
      </c>
      <c r="H19" s="7">
        <v>0</v>
      </c>
      <c r="I19" s="7">
        <f t="shared" si="1"/>
        <v>0</v>
      </c>
      <c r="J19" s="13" t="s">
        <v>52</v>
      </c>
    </row>
    <row r="20" spans="1:10">
      <c r="A20" s="12" t="s">
        <v>25</v>
      </c>
      <c r="B20" s="6" t="s">
        <v>26</v>
      </c>
      <c r="C20" s="6">
        <v>0</v>
      </c>
      <c r="D20" s="26">
        <v>0</v>
      </c>
      <c r="E20" s="26">
        <f t="shared" si="0"/>
        <v>0</v>
      </c>
      <c r="F20" s="7">
        <v>0</v>
      </c>
      <c r="G20" s="26">
        <f t="shared" si="3"/>
        <v>0</v>
      </c>
      <c r="H20" s="7">
        <v>0</v>
      </c>
      <c r="I20" s="7">
        <f t="shared" si="1"/>
        <v>0</v>
      </c>
      <c r="J20" s="13" t="s">
        <v>48</v>
      </c>
    </row>
    <row r="21" spans="1:10">
      <c r="A21" s="12" t="s">
        <v>27</v>
      </c>
      <c r="B21" s="6" t="s">
        <v>10</v>
      </c>
      <c r="C21" s="6">
        <v>0</v>
      </c>
      <c r="D21" s="25">
        <v>3.6070000000000002</v>
      </c>
      <c r="E21" s="25">
        <f t="shared" si="0"/>
        <v>4.11198</v>
      </c>
      <c r="F21" s="10">
        <v>3.3780000000000001</v>
      </c>
      <c r="G21" s="25">
        <f t="shared" si="3"/>
        <v>2.8712999999999997</v>
      </c>
      <c r="H21" s="10">
        <v>1.742</v>
      </c>
      <c r="I21" s="10">
        <f t="shared" si="1"/>
        <v>1.4806999999999999</v>
      </c>
      <c r="J21" s="13" t="s">
        <v>50</v>
      </c>
    </row>
    <row r="22" spans="1:10">
      <c r="A22" s="12" t="s">
        <v>28</v>
      </c>
      <c r="B22" s="6" t="s">
        <v>21</v>
      </c>
      <c r="C22" s="6" t="s">
        <v>51</v>
      </c>
      <c r="D22" s="26">
        <v>59</v>
      </c>
      <c r="E22" s="26">
        <f t="shared" si="0"/>
        <v>67.260000000000005</v>
      </c>
      <c r="F22" s="7">
        <v>79</v>
      </c>
      <c r="G22" s="26">
        <f t="shared" si="3"/>
        <v>67.150000000000006</v>
      </c>
      <c r="H22" s="7">
        <v>78</v>
      </c>
      <c r="I22" s="7">
        <f t="shared" si="1"/>
        <v>66.3</v>
      </c>
      <c r="J22" s="13" t="s">
        <v>48</v>
      </c>
    </row>
    <row r="23" spans="1:10">
      <c r="A23" s="11" t="s">
        <v>29</v>
      </c>
      <c r="B23" s="6" t="s">
        <v>21</v>
      </c>
      <c r="C23" s="6" t="s">
        <v>51</v>
      </c>
      <c r="D23" s="26">
        <v>43</v>
      </c>
      <c r="E23" s="26">
        <f t="shared" si="0"/>
        <v>49.02</v>
      </c>
      <c r="F23" s="7">
        <v>32</v>
      </c>
      <c r="G23" s="26">
        <f t="shared" si="3"/>
        <v>27.2</v>
      </c>
      <c r="H23" s="7">
        <v>33</v>
      </c>
      <c r="I23" s="7">
        <f t="shared" si="1"/>
        <v>28.05</v>
      </c>
      <c r="J23" s="13" t="s">
        <v>48</v>
      </c>
    </row>
    <row r="24" spans="1:10">
      <c r="A24" s="11" t="s">
        <v>30</v>
      </c>
      <c r="B24" s="6" t="s">
        <v>21</v>
      </c>
      <c r="C24" s="6" t="s">
        <v>51</v>
      </c>
      <c r="D24" s="26">
        <v>222</v>
      </c>
      <c r="E24" s="26">
        <f t="shared" si="0"/>
        <v>253.08</v>
      </c>
      <c r="F24" s="7">
        <v>208</v>
      </c>
      <c r="G24" s="26">
        <f t="shared" si="3"/>
        <v>176.8</v>
      </c>
      <c r="H24" s="7">
        <v>214</v>
      </c>
      <c r="I24" s="7">
        <f t="shared" si="1"/>
        <v>181.9</v>
      </c>
      <c r="J24" s="13" t="s">
        <v>48</v>
      </c>
    </row>
    <row r="25" spans="1:10">
      <c r="A25" s="11" t="s">
        <v>31</v>
      </c>
      <c r="B25" s="6" t="s">
        <v>21</v>
      </c>
      <c r="C25" s="6" t="s">
        <v>51</v>
      </c>
      <c r="D25" s="26">
        <v>241</v>
      </c>
      <c r="E25" s="26">
        <f t="shared" si="0"/>
        <v>274.74</v>
      </c>
      <c r="F25" s="7">
        <v>229</v>
      </c>
      <c r="G25" s="26">
        <f t="shared" si="3"/>
        <v>194.65</v>
      </c>
      <c r="H25" s="7">
        <v>239</v>
      </c>
      <c r="I25" s="7">
        <f t="shared" si="1"/>
        <v>203.15</v>
      </c>
      <c r="J25" s="13" t="s">
        <v>48</v>
      </c>
    </row>
    <row r="26" spans="1:10">
      <c r="A26" s="11" t="s">
        <v>32</v>
      </c>
      <c r="B26" s="6" t="s">
        <v>21</v>
      </c>
      <c r="C26" s="6" t="s">
        <v>51</v>
      </c>
      <c r="D26" s="25">
        <v>2.0099999999999998</v>
      </c>
      <c r="E26" s="25">
        <f t="shared" si="0"/>
        <v>2.2913999999999999</v>
      </c>
      <c r="F26" s="10">
        <v>1.81</v>
      </c>
      <c r="G26" s="25">
        <f t="shared" si="3"/>
        <v>1.5385</v>
      </c>
      <c r="H26" s="10">
        <v>1.83</v>
      </c>
      <c r="I26" s="10">
        <f t="shared" si="1"/>
        <v>1.5555000000000001</v>
      </c>
      <c r="J26" s="13" t="s">
        <v>48</v>
      </c>
    </row>
    <row r="27" spans="1:10">
      <c r="A27" s="11" t="s">
        <v>33</v>
      </c>
      <c r="B27" s="6" t="s">
        <v>34</v>
      </c>
      <c r="C27" s="6" t="s">
        <v>53</v>
      </c>
      <c r="D27" s="26">
        <v>16.2</v>
      </c>
      <c r="E27" s="26">
        <f t="shared" si="0"/>
        <v>18.468</v>
      </c>
      <c r="F27" s="7">
        <v>24.4</v>
      </c>
      <c r="G27" s="26">
        <f t="shared" si="3"/>
        <v>20.74</v>
      </c>
      <c r="H27" s="7">
        <v>26.1</v>
      </c>
      <c r="I27" s="7">
        <f t="shared" si="1"/>
        <v>22.184999999999999</v>
      </c>
      <c r="J27" s="13" t="s">
        <v>48</v>
      </c>
    </row>
    <row r="28" spans="1:10">
      <c r="A28" s="11" t="s">
        <v>35</v>
      </c>
      <c r="B28" s="6" t="s">
        <v>21</v>
      </c>
      <c r="C28" s="6" t="s">
        <v>53</v>
      </c>
      <c r="D28" s="18">
        <v>7.8E-2</v>
      </c>
      <c r="E28" s="18">
        <f t="shared" si="0"/>
        <v>8.8919999999999999E-2</v>
      </c>
      <c r="F28" s="9">
        <v>6.8000000000000005E-2</v>
      </c>
      <c r="G28" s="18">
        <f t="shared" si="3"/>
        <v>5.7800000000000004E-2</v>
      </c>
      <c r="H28" s="9">
        <v>7.0000000000000007E-2</v>
      </c>
      <c r="I28" s="9">
        <f t="shared" si="1"/>
        <v>5.9500000000000004E-2</v>
      </c>
      <c r="J28" s="13" t="s">
        <v>48</v>
      </c>
    </row>
    <row r="29" spans="1:10">
      <c r="A29" s="11" t="s">
        <v>36</v>
      </c>
      <c r="B29" s="6" t="s">
        <v>21</v>
      </c>
      <c r="C29" s="6" t="s">
        <v>53</v>
      </c>
      <c r="D29" s="18">
        <v>0.28000000000000003</v>
      </c>
      <c r="E29" s="18">
        <f t="shared" si="0"/>
        <v>0.31920000000000004</v>
      </c>
      <c r="F29" s="9">
        <v>0.312</v>
      </c>
      <c r="G29" s="18">
        <f t="shared" si="3"/>
        <v>0.26519999999999999</v>
      </c>
      <c r="H29" s="9">
        <v>0.33</v>
      </c>
      <c r="I29" s="9">
        <f t="shared" si="1"/>
        <v>0.28050000000000003</v>
      </c>
      <c r="J29" s="13" t="s">
        <v>48</v>
      </c>
    </row>
    <row r="30" spans="1:10">
      <c r="A30" s="11" t="s">
        <v>37</v>
      </c>
      <c r="B30" s="6" t="s">
        <v>21</v>
      </c>
      <c r="C30" s="6" t="s">
        <v>53</v>
      </c>
      <c r="D30" s="25">
        <v>6.617</v>
      </c>
      <c r="E30" s="25">
        <f t="shared" si="0"/>
        <v>7.54338</v>
      </c>
      <c r="F30" s="10">
        <v>7.4829999999999997</v>
      </c>
      <c r="G30" s="25">
        <f t="shared" si="3"/>
        <v>6.3605499999999999</v>
      </c>
      <c r="H30" s="10">
        <v>7.94</v>
      </c>
      <c r="I30" s="10">
        <f t="shared" si="1"/>
        <v>6.7489999999999997</v>
      </c>
      <c r="J30" s="13" t="s">
        <v>48</v>
      </c>
    </row>
    <row r="31" spans="1:10">
      <c r="A31" s="11" t="s">
        <v>38</v>
      </c>
      <c r="B31" s="6" t="s">
        <v>21</v>
      </c>
      <c r="C31" s="6" t="s">
        <v>53</v>
      </c>
      <c r="D31" s="18">
        <v>0.629</v>
      </c>
      <c r="E31" s="18">
        <f t="shared" si="0"/>
        <v>0.71706000000000003</v>
      </c>
      <c r="F31" s="9">
        <v>0.53500000000000003</v>
      </c>
      <c r="G31" s="18">
        <f t="shared" si="3"/>
        <v>0.45474999999999999</v>
      </c>
      <c r="H31" s="9">
        <v>0.55000000000000004</v>
      </c>
      <c r="I31" s="9">
        <f t="shared" si="1"/>
        <v>0.46750000000000008</v>
      </c>
      <c r="J31" s="13" t="s">
        <v>48</v>
      </c>
    </row>
    <row r="32" spans="1:10" ht="15.75">
      <c r="A32" s="11" t="s">
        <v>39</v>
      </c>
      <c r="B32" s="6" t="s">
        <v>21</v>
      </c>
      <c r="C32" s="6" t="s">
        <v>53</v>
      </c>
      <c r="D32" s="18">
        <v>0.60399999999999998</v>
      </c>
      <c r="E32" s="18">
        <f t="shared" si="0"/>
        <v>0.68855999999999995</v>
      </c>
      <c r="F32" s="9">
        <v>0.64</v>
      </c>
      <c r="G32" s="18">
        <f t="shared" si="3"/>
        <v>0.54400000000000004</v>
      </c>
      <c r="H32" s="9">
        <v>0.69099999999999995</v>
      </c>
      <c r="I32" s="9">
        <f t="shared" si="1"/>
        <v>0.58734999999999993</v>
      </c>
      <c r="J32" s="13" t="s">
        <v>48</v>
      </c>
    </row>
    <row r="33" spans="1:10" ht="15.75">
      <c r="A33" s="11" t="s">
        <v>40</v>
      </c>
      <c r="B33" s="6" t="s">
        <v>34</v>
      </c>
      <c r="C33" s="6" t="s">
        <v>53</v>
      </c>
      <c r="D33" s="25">
        <v>2.46</v>
      </c>
      <c r="E33" s="25">
        <f t="shared" si="0"/>
        <v>2.8043999999999998</v>
      </c>
      <c r="F33" s="10">
        <v>2.75</v>
      </c>
      <c r="G33" s="25">
        <f t="shared" si="3"/>
        <v>2.3374999999999999</v>
      </c>
      <c r="H33" s="10">
        <v>2.89</v>
      </c>
      <c r="I33" s="10">
        <f t="shared" si="1"/>
        <v>2.4565000000000001</v>
      </c>
      <c r="J33" s="16" t="s">
        <v>48</v>
      </c>
    </row>
    <row r="34" spans="1:10" ht="15.75">
      <c r="A34" s="14"/>
      <c r="B34" s="14"/>
      <c r="C34" s="14"/>
      <c r="D34" s="14"/>
      <c r="E34" s="14"/>
      <c r="F34" s="14"/>
      <c r="G34" s="14"/>
      <c r="H34" s="2"/>
    </row>
    <row r="35" spans="1:10">
      <c r="A35" s="3"/>
      <c r="B35" s="3"/>
      <c r="C35" s="3"/>
      <c r="D35" s="3"/>
      <c r="E35" s="3"/>
      <c r="F35" s="3"/>
      <c r="G35" s="3"/>
    </row>
  </sheetData>
  <mergeCells count="13">
    <mergeCell ref="H3:I3"/>
    <mergeCell ref="A3:A6"/>
    <mergeCell ref="B3:B6"/>
    <mergeCell ref="C3:C6"/>
    <mergeCell ref="A1:J1"/>
    <mergeCell ref="A2:J2"/>
    <mergeCell ref="D3:G3"/>
    <mergeCell ref="J3:J6"/>
    <mergeCell ref="D4:E5"/>
    <mergeCell ref="F4:G4"/>
    <mergeCell ref="H4:I4"/>
    <mergeCell ref="F5:G5"/>
    <mergeCell ref="H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activeCell="L8" sqref="L8"/>
    </sheetView>
  </sheetViews>
  <sheetFormatPr defaultRowHeight="15.75" customHeight="1"/>
  <cols>
    <col min="1" max="1" width="25.7109375" customWidth="1"/>
    <col min="2" max="2" width="6" customWidth="1"/>
    <col min="3" max="3" width="8.7109375" customWidth="1"/>
    <col min="4" max="4" width="7.5703125" customWidth="1"/>
    <col min="5" max="5" width="7.42578125" customWidth="1"/>
    <col min="6" max="6" width="7.140625" customWidth="1"/>
    <col min="7" max="7" width="6.85546875" customWidth="1"/>
    <col min="8" max="8" width="7.140625" customWidth="1"/>
    <col min="9" max="9" width="6.5703125" customWidth="1"/>
    <col min="10" max="10" width="7.7109375" customWidth="1"/>
  </cols>
  <sheetData>
    <row r="1" spans="1:10" ht="22.5" customHeight="1">
      <c r="A1" s="40" t="s">
        <v>47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ht="34.5" customHeight="1">
      <c r="A2" s="43" t="s">
        <v>56</v>
      </c>
      <c r="B2" s="44"/>
      <c r="C2" s="44"/>
      <c r="D2" s="44"/>
      <c r="E2" s="44"/>
      <c r="F2" s="44"/>
      <c r="G2" s="44"/>
      <c r="H2" s="44"/>
      <c r="I2" s="44"/>
      <c r="J2" s="45"/>
    </row>
    <row r="3" spans="1:10" ht="15.75" customHeight="1">
      <c r="A3" s="35" t="s">
        <v>0</v>
      </c>
      <c r="B3" s="35" t="s">
        <v>1</v>
      </c>
      <c r="C3" s="35" t="s">
        <v>43</v>
      </c>
      <c r="D3" s="35" t="s">
        <v>2</v>
      </c>
      <c r="E3" s="35"/>
      <c r="F3" s="35"/>
      <c r="G3" s="35"/>
      <c r="H3" s="35" t="s">
        <v>3</v>
      </c>
      <c r="I3" s="35"/>
      <c r="J3" s="28" t="s">
        <v>41</v>
      </c>
    </row>
    <row r="4" spans="1:10" ht="15.75" customHeight="1">
      <c r="A4" s="36"/>
      <c r="B4" s="36"/>
      <c r="C4" s="36"/>
      <c r="D4" s="34" t="s">
        <v>4</v>
      </c>
      <c r="E4" s="34"/>
      <c r="F4" s="34" t="s">
        <v>5</v>
      </c>
      <c r="G4" s="34"/>
      <c r="H4" s="34" t="s">
        <v>5</v>
      </c>
      <c r="I4" s="34"/>
      <c r="J4" s="29"/>
    </row>
    <row r="5" spans="1:10" ht="15.75" customHeight="1">
      <c r="A5" s="36"/>
      <c r="B5" s="36"/>
      <c r="C5" s="36"/>
      <c r="D5" s="34"/>
      <c r="E5" s="34"/>
      <c r="F5" s="34" t="s">
        <v>6</v>
      </c>
      <c r="G5" s="34"/>
      <c r="H5" s="34" t="s">
        <v>6</v>
      </c>
      <c r="I5" s="34"/>
      <c r="J5" s="29"/>
    </row>
    <row r="6" spans="1:10" ht="15.75" customHeight="1">
      <c r="A6" s="36"/>
      <c r="B6" s="36"/>
      <c r="C6" s="36"/>
      <c r="D6" s="4" t="s">
        <v>7</v>
      </c>
      <c r="E6" s="4" t="s">
        <v>45</v>
      </c>
      <c r="F6" s="4" t="s">
        <v>7</v>
      </c>
      <c r="G6" s="4" t="s">
        <v>8</v>
      </c>
      <c r="H6" s="4" t="s">
        <v>7</v>
      </c>
      <c r="I6" s="4" t="s">
        <v>8</v>
      </c>
      <c r="J6" s="29"/>
    </row>
    <row r="7" spans="1:10" ht="15.75" customHeight="1">
      <c r="A7" s="5" t="s">
        <v>9</v>
      </c>
      <c r="B7" s="6" t="s">
        <v>10</v>
      </c>
      <c r="C7" s="4" t="s">
        <v>51</v>
      </c>
      <c r="D7" s="7">
        <v>72.599999999999994</v>
      </c>
      <c r="E7" s="7">
        <f>D7*114/100</f>
        <v>82.763999999999996</v>
      </c>
      <c r="F7" s="7">
        <v>62.96</v>
      </c>
      <c r="G7" s="7">
        <f>F7*85/100</f>
        <v>53.516000000000005</v>
      </c>
      <c r="H7" s="7">
        <v>66.44</v>
      </c>
      <c r="I7" s="7">
        <f>H7*85/100</f>
        <v>56.473999999999997</v>
      </c>
      <c r="J7" s="16" t="s">
        <v>48</v>
      </c>
    </row>
    <row r="8" spans="1:10" ht="15.75" customHeight="1">
      <c r="A8" s="8" t="s">
        <v>11</v>
      </c>
      <c r="B8" s="6" t="s">
        <v>12</v>
      </c>
      <c r="C8" s="4">
        <v>0</v>
      </c>
      <c r="D8" s="7">
        <v>148</v>
      </c>
      <c r="E8" s="7">
        <f t="shared" ref="E8:E33" si="0">D8*114/100</f>
        <v>168.72</v>
      </c>
      <c r="F8" s="7">
        <v>199</v>
      </c>
      <c r="G8" s="7">
        <f t="shared" ref="G8:G33" si="1">F8*85/100</f>
        <v>169.15</v>
      </c>
      <c r="H8" s="7">
        <v>159</v>
      </c>
      <c r="I8" s="7">
        <f t="shared" ref="I8:I33" si="2">H8*85/100</f>
        <v>135.15</v>
      </c>
      <c r="J8" s="13" t="s">
        <v>50</v>
      </c>
    </row>
    <row r="9" spans="1:10" ht="15.75" customHeight="1">
      <c r="A9" s="8" t="s">
        <v>13</v>
      </c>
      <c r="B9" s="6" t="s">
        <v>12</v>
      </c>
      <c r="C9" s="4">
        <v>0</v>
      </c>
      <c r="D9" s="7">
        <f>D11*9</f>
        <v>68.490000000000009</v>
      </c>
      <c r="E9" s="7">
        <f t="shared" si="0"/>
        <v>78.078600000000009</v>
      </c>
      <c r="F9" s="7">
        <f>F11*9</f>
        <v>95.13</v>
      </c>
      <c r="G9" s="7">
        <f t="shared" si="1"/>
        <v>80.860499999999988</v>
      </c>
      <c r="H9" s="7">
        <f>H11*9</f>
        <v>49.77</v>
      </c>
      <c r="I9" s="7">
        <f t="shared" si="2"/>
        <v>42.304499999999997</v>
      </c>
      <c r="J9" s="13" t="s">
        <v>49</v>
      </c>
    </row>
    <row r="10" spans="1:10" ht="15.75" customHeight="1">
      <c r="A10" s="8" t="s">
        <v>14</v>
      </c>
      <c r="B10" s="6" t="s">
        <v>10</v>
      </c>
      <c r="C10" s="4" t="s">
        <v>51</v>
      </c>
      <c r="D10" s="7">
        <v>18.72</v>
      </c>
      <c r="E10" s="7">
        <f t="shared" si="0"/>
        <v>21.340799999999998</v>
      </c>
      <c r="F10" s="7">
        <v>25.72</v>
      </c>
      <c r="G10" s="7">
        <f t="shared" si="1"/>
        <v>21.861999999999998</v>
      </c>
      <c r="H10" s="7">
        <v>27.33</v>
      </c>
      <c r="I10" s="7">
        <f t="shared" si="2"/>
        <v>23.230499999999996</v>
      </c>
      <c r="J10" s="13" t="s">
        <v>48</v>
      </c>
    </row>
    <row r="11" spans="1:10" ht="15.75" customHeight="1">
      <c r="A11" s="8" t="s">
        <v>15</v>
      </c>
      <c r="B11" s="6" t="s">
        <v>10</v>
      </c>
      <c r="C11" s="4" t="s">
        <v>51</v>
      </c>
      <c r="D11" s="7">
        <v>7.61</v>
      </c>
      <c r="E11" s="7">
        <f t="shared" si="0"/>
        <v>8.6754000000000016</v>
      </c>
      <c r="F11" s="7">
        <v>10.57</v>
      </c>
      <c r="G11" s="7">
        <f t="shared" si="1"/>
        <v>8.9845000000000006</v>
      </c>
      <c r="H11" s="7">
        <v>5.53</v>
      </c>
      <c r="I11" s="7">
        <f t="shared" si="2"/>
        <v>4.7004999999999999</v>
      </c>
      <c r="J11" s="13" t="s">
        <v>48</v>
      </c>
    </row>
    <row r="12" spans="1:10" ht="15.75" customHeight="1">
      <c r="A12" s="8" t="s">
        <v>16</v>
      </c>
      <c r="B12" s="6" t="s">
        <v>10</v>
      </c>
      <c r="C12" s="4" t="s">
        <v>51</v>
      </c>
      <c r="D12" s="9">
        <v>0.97</v>
      </c>
      <c r="E12" s="9">
        <f t="shared" si="0"/>
        <v>1.1057999999999999</v>
      </c>
      <c r="F12" s="9">
        <v>0.91</v>
      </c>
      <c r="G12" s="9">
        <f t="shared" si="1"/>
        <v>0.77350000000000008</v>
      </c>
      <c r="H12" s="9">
        <v>0.95</v>
      </c>
      <c r="I12" s="9">
        <f t="shared" si="2"/>
        <v>0.8075</v>
      </c>
      <c r="J12" s="13" t="s">
        <v>48</v>
      </c>
    </row>
    <row r="13" spans="1:10" ht="15.75" customHeight="1">
      <c r="A13" s="8" t="s">
        <v>17</v>
      </c>
      <c r="B13" s="6" t="s">
        <v>10</v>
      </c>
      <c r="C13" s="4">
        <v>0</v>
      </c>
      <c r="D13" s="7">
        <v>0.03</v>
      </c>
      <c r="E13" s="7">
        <f t="shared" si="0"/>
        <v>3.4200000000000001E-2</v>
      </c>
      <c r="F13" s="7">
        <v>0.15</v>
      </c>
      <c r="G13" s="7">
        <f t="shared" si="1"/>
        <v>0.1275</v>
      </c>
      <c r="H13" s="7">
        <v>0</v>
      </c>
      <c r="I13" s="7">
        <f t="shared" si="2"/>
        <v>0</v>
      </c>
      <c r="J13" s="13" t="s">
        <v>50</v>
      </c>
    </row>
    <row r="14" spans="1:10" ht="15.75" customHeight="1">
      <c r="A14" s="8" t="s">
        <v>18</v>
      </c>
      <c r="B14" s="6" t="s">
        <v>10</v>
      </c>
      <c r="C14" s="4">
        <v>0</v>
      </c>
      <c r="D14" s="7">
        <v>0</v>
      </c>
      <c r="E14" s="7">
        <f t="shared" si="0"/>
        <v>0</v>
      </c>
      <c r="F14" s="7">
        <v>0</v>
      </c>
      <c r="G14" s="7">
        <f t="shared" si="1"/>
        <v>0</v>
      </c>
      <c r="H14" s="7">
        <v>0</v>
      </c>
      <c r="I14" s="7">
        <f t="shared" si="2"/>
        <v>0</v>
      </c>
      <c r="J14" s="13" t="s">
        <v>52</v>
      </c>
    </row>
    <row r="15" spans="1:10" ht="15.75" customHeight="1">
      <c r="A15" s="8" t="s">
        <v>19</v>
      </c>
      <c r="B15" s="6" t="s">
        <v>10</v>
      </c>
      <c r="C15" s="4">
        <v>0</v>
      </c>
      <c r="D15" s="7">
        <v>0</v>
      </c>
      <c r="E15" s="7">
        <f t="shared" si="0"/>
        <v>0</v>
      </c>
      <c r="F15" s="7">
        <v>0</v>
      </c>
      <c r="G15" s="7">
        <f t="shared" si="1"/>
        <v>0</v>
      </c>
      <c r="H15" s="7">
        <v>0</v>
      </c>
      <c r="I15" s="7">
        <f t="shared" si="2"/>
        <v>0</v>
      </c>
      <c r="J15" s="13" t="s">
        <v>52</v>
      </c>
    </row>
    <row r="16" spans="1:10" ht="15.75" customHeight="1">
      <c r="A16" s="8" t="s">
        <v>20</v>
      </c>
      <c r="B16" s="6" t="s">
        <v>21</v>
      </c>
      <c r="C16" s="4" t="s">
        <v>51</v>
      </c>
      <c r="D16" s="10">
        <v>23</v>
      </c>
      <c r="E16" s="10">
        <f t="shared" si="0"/>
        <v>26.22</v>
      </c>
      <c r="F16" s="10">
        <v>24</v>
      </c>
      <c r="G16" s="10">
        <f t="shared" si="1"/>
        <v>20.399999999999999</v>
      </c>
      <c r="H16" s="10">
        <v>21</v>
      </c>
      <c r="I16" s="10">
        <f t="shared" si="2"/>
        <v>17.850000000000001</v>
      </c>
      <c r="J16" s="13" t="s">
        <v>48</v>
      </c>
    </row>
    <row r="17" spans="1:10" ht="15.75" customHeight="1">
      <c r="A17" s="8" t="s">
        <v>22</v>
      </c>
      <c r="B17" s="6" t="s">
        <v>21</v>
      </c>
      <c r="C17" s="4" t="s">
        <v>51</v>
      </c>
      <c r="D17" s="10">
        <v>1.22</v>
      </c>
      <c r="E17" s="10">
        <f t="shared" si="0"/>
        <v>1.3907999999999998</v>
      </c>
      <c r="F17" s="10">
        <v>1.59</v>
      </c>
      <c r="G17" s="10">
        <f t="shared" si="1"/>
        <v>1.3515000000000001</v>
      </c>
      <c r="H17" s="10">
        <v>1.65</v>
      </c>
      <c r="I17" s="10">
        <f t="shared" si="2"/>
        <v>1.4025000000000001</v>
      </c>
      <c r="J17" s="13" t="s">
        <v>48</v>
      </c>
    </row>
    <row r="18" spans="1:10" ht="15.75" customHeight="1">
      <c r="A18" s="8" t="s">
        <v>23</v>
      </c>
      <c r="B18" s="6" t="s">
        <v>21</v>
      </c>
      <c r="C18" s="4" t="s">
        <v>51</v>
      </c>
      <c r="D18" s="7">
        <v>91</v>
      </c>
      <c r="E18" s="7">
        <f t="shared" si="0"/>
        <v>103.74</v>
      </c>
      <c r="F18" s="7">
        <v>111</v>
      </c>
      <c r="G18" s="7">
        <f t="shared" si="1"/>
        <v>94.35</v>
      </c>
      <c r="H18" s="7">
        <v>113</v>
      </c>
      <c r="I18" s="7">
        <f t="shared" si="2"/>
        <v>96.05</v>
      </c>
      <c r="J18" s="13" t="s">
        <v>48</v>
      </c>
    </row>
    <row r="19" spans="1:10" ht="15.75" customHeight="1">
      <c r="A19" s="8" t="s">
        <v>24</v>
      </c>
      <c r="B19" s="6" t="s">
        <v>21</v>
      </c>
      <c r="C19" s="4">
        <v>0</v>
      </c>
      <c r="D19" s="7">
        <v>0</v>
      </c>
      <c r="E19" s="7">
        <f t="shared" si="0"/>
        <v>0</v>
      </c>
      <c r="F19" s="7">
        <v>0</v>
      </c>
      <c r="G19" s="7">
        <f t="shared" si="1"/>
        <v>0</v>
      </c>
      <c r="H19" s="7">
        <v>0</v>
      </c>
      <c r="I19" s="7">
        <f t="shared" si="2"/>
        <v>0</v>
      </c>
      <c r="J19" s="13" t="s">
        <v>52</v>
      </c>
    </row>
    <row r="20" spans="1:10" ht="15.75" customHeight="1">
      <c r="A20" s="8" t="s">
        <v>25</v>
      </c>
      <c r="B20" s="6" t="s">
        <v>26</v>
      </c>
      <c r="C20" s="4">
        <v>0</v>
      </c>
      <c r="D20" s="7">
        <v>0</v>
      </c>
      <c r="E20" s="7">
        <f t="shared" si="0"/>
        <v>0</v>
      </c>
      <c r="F20" s="7">
        <v>0</v>
      </c>
      <c r="G20" s="7">
        <f t="shared" si="1"/>
        <v>0</v>
      </c>
      <c r="H20" s="7">
        <v>0</v>
      </c>
      <c r="I20" s="7">
        <f t="shared" si="2"/>
        <v>0</v>
      </c>
      <c r="J20" s="13" t="s">
        <v>48</v>
      </c>
    </row>
    <row r="21" spans="1:10" ht="15.75" customHeight="1">
      <c r="A21" s="8" t="s">
        <v>27</v>
      </c>
      <c r="B21" s="6" t="s">
        <v>10</v>
      </c>
      <c r="C21" s="4">
        <v>0</v>
      </c>
      <c r="D21" s="10">
        <v>2.7010000000000001</v>
      </c>
      <c r="E21" s="10">
        <f t="shared" si="0"/>
        <v>3.0791399999999998</v>
      </c>
      <c r="F21" s="10">
        <v>3.7149999999999999</v>
      </c>
      <c r="G21" s="10">
        <f t="shared" si="1"/>
        <v>3.1577499999999996</v>
      </c>
      <c r="H21" s="10">
        <v>2.0920000000000001</v>
      </c>
      <c r="I21" s="10">
        <f t="shared" si="2"/>
        <v>1.7782</v>
      </c>
      <c r="J21" s="13" t="s">
        <v>50</v>
      </c>
    </row>
    <row r="22" spans="1:10" ht="15.75" customHeight="1">
      <c r="A22" s="8" t="s">
        <v>28</v>
      </c>
      <c r="B22" s="6" t="s">
        <v>21</v>
      </c>
      <c r="C22" s="4" t="s">
        <v>51</v>
      </c>
      <c r="D22" s="7">
        <v>62</v>
      </c>
      <c r="E22" s="7">
        <f t="shared" si="0"/>
        <v>70.680000000000007</v>
      </c>
      <c r="F22" s="7">
        <v>78</v>
      </c>
      <c r="G22" s="7">
        <f t="shared" si="1"/>
        <v>66.3</v>
      </c>
      <c r="H22" s="7">
        <v>77</v>
      </c>
      <c r="I22" s="7">
        <f t="shared" si="2"/>
        <v>65.45</v>
      </c>
      <c r="J22" s="13" t="s">
        <v>48</v>
      </c>
    </row>
    <row r="23" spans="1:10" ht="15.75" customHeight="1">
      <c r="A23" s="5" t="s">
        <v>29</v>
      </c>
      <c r="B23" s="6" t="s">
        <v>21</v>
      </c>
      <c r="C23" s="4" t="s">
        <v>51</v>
      </c>
      <c r="D23" s="7">
        <v>32</v>
      </c>
      <c r="E23" s="7">
        <f t="shared" si="0"/>
        <v>36.479999999999997</v>
      </c>
      <c r="F23" s="7">
        <v>33</v>
      </c>
      <c r="G23" s="7">
        <f t="shared" si="1"/>
        <v>28.05</v>
      </c>
      <c r="H23" s="7">
        <v>34</v>
      </c>
      <c r="I23" s="7">
        <f t="shared" si="2"/>
        <v>28.9</v>
      </c>
      <c r="J23" s="13" t="s">
        <v>48</v>
      </c>
    </row>
    <row r="24" spans="1:10" ht="15.75" customHeight="1">
      <c r="A24" s="5" t="s">
        <v>30</v>
      </c>
      <c r="B24" s="6" t="s">
        <v>21</v>
      </c>
      <c r="C24" s="4" t="s">
        <v>51</v>
      </c>
      <c r="D24" s="7">
        <v>202</v>
      </c>
      <c r="E24" s="7">
        <f t="shared" si="0"/>
        <v>230.28</v>
      </c>
      <c r="F24" s="7">
        <v>242</v>
      </c>
      <c r="G24" s="7">
        <f t="shared" si="1"/>
        <v>205.7</v>
      </c>
      <c r="H24" s="7">
        <v>253</v>
      </c>
      <c r="I24" s="7">
        <f t="shared" si="2"/>
        <v>215.05</v>
      </c>
      <c r="J24" s="13" t="s">
        <v>48</v>
      </c>
    </row>
    <row r="25" spans="1:10" ht="15.75" customHeight="1">
      <c r="A25" s="5" t="s">
        <v>31</v>
      </c>
      <c r="B25" s="6" t="s">
        <v>21</v>
      </c>
      <c r="C25" s="4" t="s">
        <v>51</v>
      </c>
      <c r="D25" s="7">
        <v>198</v>
      </c>
      <c r="E25" s="7">
        <f t="shared" si="0"/>
        <v>225.72</v>
      </c>
      <c r="F25" s="7">
        <v>235</v>
      </c>
      <c r="G25" s="7">
        <f t="shared" si="1"/>
        <v>199.75</v>
      </c>
      <c r="H25" s="7">
        <v>245</v>
      </c>
      <c r="I25" s="7">
        <f t="shared" si="2"/>
        <v>208.25</v>
      </c>
      <c r="J25" s="13" t="s">
        <v>48</v>
      </c>
    </row>
    <row r="26" spans="1:10" ht="15.75" customHeight="1">
      <c r="A26" s="5" t="s">
        <v>32</v>
      </c>
      <c r="B26" s="6" t="s">
        <v>21</v>
      </c>
      <c r="C26" s="4" t="s">
        <v>51</v>
      </c>
      <c r="D26" s="10">
        <v>3.18</v>
      </c>
      <c r="E26" s="10">
        <f t="shared" si="0"/>
        <v>3.6252000000000004</v>
      </c>
      <c r="F26" s="10">
        <v>4.71</v>
      </c>
      <c r="G26" s="10">
        <f t="shared" si="1"/>
        <v>4.0034999999999998</v>
      </c>
      <c r="H26" s="10">
        <v>5.07</v>
      </c>
      <c r="I26" s="10">
        <f t="shared" si="2"/>
        <v>4.3095000000000008</v>
      </c>
      <c r="J26" s="13" t="s">
        <v>48</v>
      </c>
    </row>
    <row r="27" spans="1:10" ht="15.75" customHeight="1">
      <c r="A27" s="5" t="s">
        <v>33</v>
      </c>
      <c r="B27" s="6" t="s">
        <v>34</v>
      </c>
      <c r="C27" s="4" t="s">
        <v>51</v>
      </c>
      <c r="D27" s="7">
        <v>14.9</v>
      </c>
      <c r="E27" s="7">
        <f t="shared" si="0"/>
        <v>16.986000000000001</v>
      </c>
      <c r="F27" s="7">
        <v>17.399999999999999</v>
      </c>
      <c r="G27" s="7">
        <f t="shared" si="1"/>
        <v>14.789999999999997</v>
      </c>
      <c r="H27" s="7">
        <v>18.399999999999999</v>
      </c>
      <c r="I27" s="7">
        <f t="shared" si="2"/>
        <v>15.639999999999997</v>
      </c>
      <c r="J27" s="13" t="s">
        <v>48</v>
      </c>
    </row>
    <row r="28" spans="1:10" ht="15.75" customHeight="1">
      <c r="A28" s="5" t="s">
        <v>35</v>
      </c>
      <c r="B28" s="6" t="s">
        <v>21</v>
      </c>
      <c r="C28" s="4" t="s">
        <v>53</v>
      </c>
      <c r="D28" s="9">
        <v>0.10100000000000001</v>
      </c>
      <c r="E28" s="9">
        <f t="shared" si="0"/>
        <v>0.11514000000000001</v>
      </c>
      <c r="F28" s="9">
        <v>0.10299999999999999</v>
      </c>
      <c r="G28" s="9">
        <f t="shared" si="1"/>
        <v>8.7549999999999989E-2</v>
      </c>
      <c r="H28" s="9">
        <v>0.11</v>
      </c>
      <c r="I28" s="9">
        <f t="shared" si="2"/>
        <v>9.35E-2</v>
      </c>
      <c r="J28" s="13" t="s">
        <v>48</v>
      </c>
    </row>
    <row r="29" spans="1:10" ht="15.75" customHeight="1">
      <c r="A29" s="5" t="s">
        <v>36</v>
      </c>
      <c r="B29" s="6" t="s">
        <v>21</v>
      </c>
      <c r="C29" s="4" t="s">
        <v>53</v>
      </c>
      <c r="D29" s="9">
        <v>0.39700000000000002</v>
      </c>
      <c r="E29" s="9">
        <f t="shared" si="0"/>
        <v>0.45258000000000004</v>
      </c>
      <c r="F29" s="9">
        <v>0.44500000000000001</v>
      </c>
      <c r="G29" s="9">
        <f t="shared" si="1"/>
        <v>0.37825000000000003</v>
      </c>
      <c r="H29" s="9">
        <v>0.48</v>
      </c>
      <c r="I29" s="9">
        <f t="shared" si="2"/>
        <v>0.40799999999999997</v>
      </c>
      <c r="J29" s="13" t="s">
        <v>48</v>
      </c>
    </row>
    <row r="30" spans="1:10" ht="15.75" customHeight="1">
      <c r="A30" s="5" t="s">
        <v>37</v>
      </c>
      <c r="B30" s="6" t="s">
        <v>21</v>
      </c>
      <c r="C30" s="4" t="s">
        <v>53</v>
      </c>
      <c r="D30" s="10">
        <v>4.4909999999999997</v>
      </c>
      <c r="E30" s="10">
        <f t="shared" si="0"/>
        <v>5.1197399999999993</v>
      </c>
      <c r="F30" s="10">
        <v>4.9400000000000004</v>
      </c>
      <c r="G30" s="10">
        <f t="shared" si="1"/>
        <v>4.1990000000000007</v>
      </c>
      <c r="H30" s="10">
        <v>5.14</v>
      </c>
      <c r="I30" s="10">
        <f t="shared" si="2"/>
        <v>4.3689999999999998</v>
      </c>
      <c r="J30" s="13" t="s">
        <v>48</v>
      </c>
    </row>
    <row r="31" spans="1:10" ht="15.75" customHeight="1">
      <c r="A31" s="5" t="s">
        <v>38</v>
      </c>
      <c r="B31" s="6" t="s">
        <v>21</v>
      </c>
      <c r="C31" s="4" t="s">
        <v>53</v>
      </c>
      <c r="D31" s="9">
        <v>0.97099999999999997</v>
      </c>
      <c r="E31" s="9">
        <f t="shared" si="0"/>
        <v>1.10694</v>
      </c>
      <c r="F31" s="9">
        <v>1.097</v>
      </c>
      <c r="G31" s="9">
        <f t="shared" si="1"/>
        <v>0.93245</v>
      </c>
      <c r="H31" s="9">
        <v>1.18</v>
      </c>
      <c r="I31" s="9">
        <f t="shared" si="2"/>
        <v>1.0029999999999999</v>
      </c>
      <c r="J31" s="13" t="s">
        <v>48</v>
      </c>
    </row>
    <row r="32" spans="1:10" ht="15.75" customHeight="1">
      <c r="A32" s="5" t="s">
        <v>39</v>
      </c>
      <c r="B32" s="6" t="s">
        <v>21</v>
      </c>
      <c r="C32" s="4" t="s">
        <v>53</v>
      </c>
      <c r="D32" s="9">
        <v>0.437</v>
      </c>
      <c r="E32" s="9">
        <f t="shared" si="0"/>
        <v>0.49817999999999996</v>
      </c>
      <c r="F32" s="9">
        <v>0.41</v>
      </c>
      <c r="G32" s="9">
        <f t="shared" si="1"/>
        <v>0.34850000000000003</v>
      </c>
      <c r="H32" s="9">
        <v>0.435</v>
      </c>
      <c r="I32" s="9">
        <f t="shared" si="2"/>
        <v>0.36975000000000002</v>
      </c>
      <c r="J32" s="13" t="s">
        <v>48</v>
      </c>
    </row>
    <row r="33" spans="1:10" ht="15.75" customHeight="1">
      <c r="A33" s="5" t="s">
        <v>40</v>
      </c>
      <c r="B33" s="6" t="s">
        <v>34</v>
      </c>
      <c r="C33" s="4" t="s">
        <v>53</v>
      </c>
      <c r="D33" s="10">
        <v>2.73</v>
      </c>
      <c r="E33" s="10">
        <f t="shared" si="0"/>
        <v>3.1121999999999996</v>
      </c>
      <c r="F33" s="10">
        <v>3.44</v>
      </c>
      <c r="G33" s="10">
        <f t="shared" si="1"/>
        <v>2.9239999999999999</v>
      </c>
      <c r="H33" s="10">
        <v>3.66</v>
      </c>
      <c r="I33" s="10">
        <f t="shared" si="2"/>
        <v>3.1110000000000002</v>
      </c>
      <c r="J33" s="15" t="s">
        <v>48</v>
      </c>
    </row>
    <row r="34" spans="1:10" ht="15.75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10" ht="15.75" customHeight="1">
      <c r="A35" s="47"/>
      <c r="B35" s="47"/>
      <c r="C35" s="47"/>
      <c r="D35" s="47"/>
      <c r="E35" s="47"/>
      <c r="F35" s="47"/>
      <c r="G35" s="47"/>
      <c r="H35" s="47"/>
      <c r="I35" s="47"/>
    </row>
  </sheetData>
  <mergeCells count="15">
    <mergeCell ref="J3:J6"/>
    <mergeCell ref="A1:J1"/>
    <mergeCell ref="A2:J2"/>
    <mergeCell ref="F5:G5"/>
    <mergeCell ref="H5:I5"/>
    <mergeCell ref="A34:I34"/>
    <mergeCell ref="A35:I35"/>
    <mergeCell ref="A3:A6"/>
    <mergeCell ref="B3:B6"/>
    <mergeCell ref="C3:C6"/>
    <mergeCell ref="D4:E5"/>
    <mergeCell ref="F4:G4"/>
    <mergeCell ref="H4:I4"/>
    <mergeCell ref="D3:G3"/>
    <mergeCell ref="H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veal cutlet</vt:lpstr>
      <vt:lpstr>veal loin chop</vt:lpstr>
      <vt:lpstr>veal shoulder blade chop</vt:lpstr>
    </vt:vector>
  </TitlesOfParts>
  <Company>ARS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hni01mb</dc:creator>
  <cp:lastModifiedBy>hni01jr</cp:lastModifiedBy>
  <cp:lastPrinted>2014-08-08T16:18:53Z</cp:lastPrinted>
  <dcterms:created xsi:type="dcterms:W3CDTF">2009-08-06T17:10:33Z</dcterms:created>
  <dcterms:modified xsi:type="dcterms:W3CDTF">2014-09-29T15:16:26Z</dcterms:modified>
</cp:coreProperties>
</file>