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23955" windowHeight="7515" activeTab="0"/>
  </bookViews>
  <sheets>
    <sheet name="Stability_Indicators" sheetId="1" r:id="rId1"/>
    <sheet name="calculations" sheetId="2" state="hidden" r:id="rId2"/>
  </sheets>
  <definedNames/>
  <calcPr fullCalcOnLoad="1"/>
</workbook>
</file>

<file path=xl/sharedStrings.xml><?xml version="1.0" encoding="utf-8"?>
<sst xmlns="http://schemas.openxmlformats.org/spreadsheetml/2006/main" count="128" uniqueCount="36">
  <si>
    <t>Surface</t>
  </si>
  <si>
    <t>In</t>
  </si>
  <si>
    <t>Dip</t>
  </si>
  <si>
    <t>Pos</t>
  </si>
  <si>
    <t>Veg</t>
  </si>
  <si>
    <t>Time</t>
  </si>
  <si>
    <t>#</t>
  </si>
  <si>
    <t>Line</t>
  </si>
  <si>
    <t>Notes:</t>
  </si>
  <si>
    <t>Sub-surface</t>
  </si>
  <si>
    <t>All Samples Taken</t>
  </si>
  <si>
    <t>Plot Avg</t>
  </si>
  <si>
    <t>Monitoring plot:</t>
  </si>
  <si>
    <t xml:space="preserve">Observer: </t>
  </si>
  <si>
    <t>Date:</t>
  </si>
  <si>
    <t>Recorder:</t>
  </si>
  <si>
    <t xml:space="preserve">Line 1 </t>
  </si>
  <si>
    <t xml:space="preserve">Line 2 </t>
  </si>
  <si>
    <t xml:space="preserve">Line 3 </t>
  </si>
  <si>
    <t>Avg Stability = Sum of Stability Rankings (i.e., #) / Total No. Samples Taken</t>
  </si>
  <si>
    <t>Subsurface</t>
  </si>
  <si>
    <t>Page:</t>
  </si>
  <si>
    <t>of</t>
  </si>
  <si>
    <t>Soil Stability Test Indicator Calculations</t>
  </si>
  <si>
    <t xml:space="preserve"> Circle value if sample is hydrophobic.</t>
  </si>
  <si>
    <r>
      <t xml:space="preserve">Veg = NC </t>
    </r>
    <r>
      <rPr>
        <sz val="10"/>
        <rFont val="Arial"/>
        <family val="2"/>
      </rPr>
      <t xml:space="preserve">(no perennial cover), </t>
    </r>
    <r>
      <rPr>
        <b/>
        <sz val="10"/>
        <rFont val="Arial"/>
        <family val="2"/>
      </rPr>
      <t xml:space="preserve">G </t>
    </r>
    <r>
      <rPr>
        <sz val="10"/>
        <rFont val="Arial"/>
        <family val="2"/>
      </rPr>
      <t>(grass or grass/shrub mix),</t>
    </r>
    <r>
      <rPr>
        <b/>
        <sz val="10"/>
        <rFont val="Arial"/>
        <family val="2"/>
      </rPr>
      <t xml:space="preserve"> F </t>
    </r>
    <r>
      <rPr>
        <sz val="10"/>
        <rFont val="Arial"/>
        <family val="2"/>
      </rPr>
      <t xml:space="preserve">(forb), </t>
    </r>
    <r>
      <rPr>
        <b/>
        <sz val="10"/>
        <rFont val="Arial"/>
        <family val="2"/>
      </rPr>
      <t xml:space="preserve">Sh </t>
    </r>
    <r>
      <rPr>
        <sz val="10"/>
        <rFont val="Arial"/>
        <family val="2"/>
      </rPr>
      <t>(shrub),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 xml:space="preserve">T </t>
    </r>
    <r>
      <rPr>
        <sz val="10"/>
        <rFont val="Arial"/>
        <family val="2"/>
      </rPr>
      <t xml:space="preserve">(tree). </t>
    </r>
  </si>
  <si>
    <t xml:space="preserve"> # = Stability value (1-6).</t>
  </si>
  <si>
    <t>Gray cells are for calculations</t>
  </si>
  <si>
    <t>Veg = NC</t>
  </si>
  <si>
    <t>Veg = Canopy</t>
  </si>
  <si>
    <t>You must fill in all applicable yellow cells.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</si>
  <si>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http://usda-ars.nmsu.edu/JER/Monit_Assess/monitoring.htm</t>
    </r>
    <r>
      <rPr>
        <sz val="10"/>
        <rFont val="Arial"/>
        <family val="0"/>
      </rPr>
      <t xml:space="preserve"> for updates.</t>
    </r>
  </si>
  <si>
    <t>Unprotected samples   (Samples w/ Veg = NC)</t>
  </si>
  <si>
    <r>
      <t xml:space="preserve">Protected samples         </t>
    </r>
    <r>
      <rPr>
        <sz val="9"/>
        <rFont val="Arial"/>
        <family val="2"/>
      </rPr>
      <t>(Samples w/ Veg = G, SH, F or T)</t>
    </r>
  </si>
  <si>
    <t>mm/dd/yyyy</t>
  </si>
  <si>
    <t>Last updated on 28 November 2006.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</si>
</sst>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vertAlign val="superscript"/>
      <sz val="10"/>
      <name val="Arial"/>
      <family val="0"/>
    </font>
    <font>
      <b/>
      <sz val="8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0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2" borderId="7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3" borderId="0" xfId="0" applyFont="1" applyFill="1" applyAlignment="1">
      <alignment horizontal="right"/>
    </xf>
    <xf numFmtId="0" fontId="0" fillId="2" borderId="7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0" xfId="0" applyFont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120" zoomScaleNormal="120" workbookViewId="0" topLeftCell="A1">
      <selection activeCell="L40" sqref="L40:P40"/>
    </sheetView>
  </sheetViews>
  <sheetFormatPr defaultColWidth="9.140625" defaultRowHeight="12.75"/>
  <cols>
    <col min="1" max="1" width="4.00390625" style="0" customWidth="1"/>
    <col min="2" max="2" width="3.8515625" style="0" bestFit="1" customWidth="1"/>
    <col min="3" max="4" width="4.140625" style="0" bestFit="1" customWidth="1"/>
    <col min="5" max="5" width="4.00390625" style="0" customWidth="1"/>
    <col min="6" max="6" width="3.57421875" style="0" bestFit="1" customWidth="1"/>
    <col min="7" max="7" width="3.8515625" style="0" bestFit="1" customWidth="1"/>
    <col min="8" max="8" width="4.140625" style="0" bestFit="1" customWidth="1"/>
    <col min="9" max="14" width="4.7109375" style="0" customWidth="1"/>
    <col min="15" max="15" width="4.00390625" style="0" customWidth="1"/>
    <col min="16" max="16" width="3.57421875" style="0" bestFit="1" customWidth="1"/>
    <col min="17" max="17" width="3.8515625" style="0" bestFit="1" customWidth="1"/>
    <col min="18" max="19" width="4.140625" style="0" bestFit="1" customWidth="1"/>
    <col min="20" max="20" width="4.00390625" style="0" customWidth="1"/>
    <col min="21" max="22" width="3.8515625" style="0" bestFit="1" customWidth="1"/>
    <col min="23" max="24" width="4.140625" style="0" bestFit="1" customWidth="1"/>
    <col min="25" max="25" width="4.00390625" style="0" customWidth="1"/>
    <col min="26" max="26" width="3.57421875" style="0" bestFit="1" customWidth="1"/>
    <col min="27" max="27" width="3.8515625" style="0" bestFit="1" customWidth="1"/>
    <col min="28" max="29" width="4.140625" style="0" bestFit="1" customWidth="1"/>
    <col min="30" max="30" width="4.00390625" style="0" customWidth="1"/>
  </cols>
  <sheetData>
    <row r="1" spans="1:30" ht="12.7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ht="13.5" customHeight="1"/>
    <row r="3" spans="1:30" ht="17.2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ht="13.5" customHeight="1">
      <c r="A4" s="7"/>
    </row>
    <row r="5" spans="1:25" ht="13.5" thickBot="1">
      <c r="A5" s="7" t="s">
        <v>12</v>
      </c>
      <c r="E5" s="31"/>
      <c r="F5" s="31"/>
      <c r="G5" s="31"/>
      <c r="H5" s="31"/>
      <c r="I5" s="31"/>
      <c r="M5" s="11" t="s">
        <v>13</v>
      </c>
      <c r="N5" s="31"/>
      <c r="O5" s="31"/>
      <c r="P5" s="31"/>
      <c r="Q5" s="31"/>
      <c r="R5" s="31"/>
      <c r="U5" s="12" t="s">
        <v>14</v>
      </c>
      <c r="V5" s="32"/>
      <c r="W5" s="32"/>
      <c r="X5" s="32"/>
      <c r="Y5" s="32"/>
    </row>
    <row r="6" spans="22:25" ht="13.5" customHeight="1">
      <c r="V6" s="33" t="s">
        <v>34</v>
      </c>
      <c r="W6" s="33"/>
      <c r="X6" s="33"/>
      <c r="Y6" s="33"/>
    </row>
    <row r="7" spans="1:24" ht="13.5" thickBot="1">
      <c r="A7" s="7"/>
      <c r="M7" s="11" t="s">
        <v>15</v>
      </c>
      <c r="N7" s="31"/>
      <c r="O7" s="31"/>
      <c r="P7" s="31"/>
      <c r="Q7" s="31"/>
      <c r="R7" s="31"/>
      <c r="T7" s="7"/>
      <c r="U7" s="11" t="s">
        <v>21</v>
      </c>
      <c r="V7" s="17"/>
      <c r="W7" s="13" t="s">
        <v>22</v>
      </c>
      <c r="X7" s="17"/>
    </row>
    <row r="8" spans="1:20" ht="9" customHeight="1">
      <c r="A8" s="7"/>
      <c r="K8" s="7"/>
      <c r="M8" s="8"/>
      <c r="N8" s="8"/>
      <c r="O8" s="8"/>
      <c r="P8" s="8"/>
      <c r="Q8" s="8"/>
      <c r="R8" s="8"/>
      <c r="T8" s="7"/>
    </row>
    <row r="9" spans="1:30" ht="12.75" customHeight="1">
      <c r="A9" s="48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22"/>
      <c r="U9" s="49" t="s">
        <v>30</v>
      </c>
      <c r="V9" s="49"/>
      <c r="W9" s="49"/>
      <c r="X9" s="49"/>
      <c r="Y9" s="49"/>
      <c r="Z9" s="49"/>
      <c r="AA9" s="49"/>
      <c r="AB9" s="49"/>
      <c r="AC9" s="49"/>
      <c r="AD9" s="49"/>
    </row>
    <row r="10" spans="1:30" ht="9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2" customHeight="1">
      <c r="A11" s="29" t="s">
        <v>26</v>
      </c>
      <c r="B11" s="29"/>
      <c r="C11" s="29"/>
      <c r="D11" s="29"/>
      <c r="E11" s="29"/>
      <c r="F11" s="29"/>
      <c r="G11" s="14"/>
      <c r="H11" s="28" t="s">
        <v>24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14"/>
      <c r="X11" s="30" t="s">
        <v>27</v>
      </c>
      <c r="Y11" s="30"/>
      <c r="Z11" s="30"/>
      <c r="AA11" s="30"/>
      <c r="AB11" s="30"/>
      <c r="AC11" s="30"/>
      <c r="AD11" s="30"/>
    </row>
    <row r="12" ht="9.75" customHeight="1"/>
    <row r="13" ht="12.75">
      <c r="A13" s="7" t="s">
        <v>0</v>
      </c>
    </row>
    <row r="14" spans="1:30" s="2" customFormat="1" ht="12.75">
      <c r="A14" s="51" t="s">
        <v>16</v>
      </c>
      <c r="B14" s="23"/>
      <c r="C14" s="15" t="s">
        <v>1</v>
      </c>
      <c r="D14" s="15" t="s">
        <v>2</v>
      </c>
      <c r="E14" s="15"/>
      <c r="F14" s="3"/>
      <c r="G14" s="3"/>
      <c r="H14" s="15" t="s">
        <v>1</v>
      </c>
      <c r="I14" s="15" t="s">
        <v>2</v>
      </c>
      <c r="J14" s="16"/>
      <c r="K14" s="24" t="s">
        <v>17</v>
      </c>
      <c r="L14" s="23"/>
      <c r="M14" s="15" t="s">
        <v>1</v>
      </c>
      <c r="N14" s="15" t="s">
        <v>2</v>
      </c>
      <c r="O14" s="15"/>
      <c r="P14" s="3"/>
      <c r="Q14" s="3"/>
      <c r="R14" s="15" t="s">
        <v>1</v>
      </c>
      <c r="S14" s="15" t="s">
        <v>2</v>
      </c>
      <c r="T14" s="16"/>
      <c r="U14" s="24" t="s">
        <v>18</v>
      </c>
      <c r="V14" s="23"/>
      <c r="W14" s="15" t="s">
        <v>1</v>
      </c>
      <c r="X14" s="15" t="s">
        <v>2</v>
      </c>
      <c r="Y14" s="15"/>
      <c r="Z14" s="3"/>
      <c r="AA14" s="3"/>
      <c r="AB14" s="15" t="s">
        <v>1</v>
      </c>
      <c r="AC14" s="15" t="s">
        <v>2</v>
      </c>
      <c r="AD14" s="15"/>
    </row>
    <row r="15" spans="1:30" s="2" customFormat="1" ht="12.75">
      <c r="A15" s="3" t="s">
        <v>3</v>
      </c>
      <c r="B15" s="3" t="s">
        <v>4</v>
      </c>
      <c r="C15" s="5" t="s">
        <v>5</v>
      </c>
      <c r="D15" s="5" t="s">
        <v>5</v>
      </c>
      <c r="E15" s="5" t="s">
        <v>6</v>
      </c>
      <c r="F15" s="3" t="s">
        <v>3</v>
      </c>
      <c r="G15" s="3" t="s">
        <v>4</v>
      </c>
      <c r="H15" s="5" t="s">
        <v>5</v>
      </c>
      <c r="I15" s="5" t="s">
        <v>5</v>
      </c>
      <c r="J15" s="6" t="s">
        <v>6</v>
      </c>
      <c r="K15" s="4" t="s">
        <v>3</v>
      </c>
      <c r="L15" s="3" t="s">
        <v>4</v>
      </c>
      <c r="M15" s="5" t="s">
        <v>5</v>
      </c>
      <c r="N15" s="5" t="s">
        <v>5</v>
      </c>
      <c r="O15" s="5" t="s">
        <v>6</v>
      </c>
      <c r="P15" s="3" t="s">
        <v>3</v>
      </c>
      <c r="Q15" s="3" t="s">
        <v>4</v>
      </c>
      <c r="R15" s="5" t="s">
        <v>5</v>
      </c>
      <c r="S15" s="5" t="s">
        <v>5</v>
      </c>
      <c r="T15" s="6" t="s">
        <v>6</v>
      </c>
      <c r="U15" s="4" t="s">
        <v>3</v>
      </c>
      <c r="V15" s="3" t="s">
        <v>4</v>
      </c>
      <c r="W15" s="5" t="s">
        <v>5</v>
      </c>
      <c r="X15" s="5" t="s">
        <v>5</v>
      </c>
      <c r="Y15" s="5" t="s">
        <v>6</v>
      </c>
      <c r="Z15" s="3" t="s">
        <v>3</v>
      </c>
      <c r="AA15" s="3" t="s">
        <v>4</v>
      </c>
      <c r="AB15" s="5" t="s">
        <v>5</v>
      </c>
      <c r="AC15" s="5" t="s">
        <v>5</v>
      </c>
      <c r="AD15" s="5" t="s">
        <v>6</v>
      </c>
    </row>
    <row r="16" spans="1:30" ht="24.75" customHeight="1">
      <c r="A16" s="18"/>
      <c r="B16" s="18"/>
      <c r="C16" s="1">
        <v>0</v>
      </c>
      <c r="D16" s="1">
        <v>0.20833333333333334</v>
      </c>
      <c r="E16" s="19"/>
      <c r="F16" s="20"/>
      <c r="G16" s="18"/>
      <c r="H16" s="1">
        <v>0.03125</v>
      </c>
      <c r="I16" s="1">
        <v>0.23958333333333334</v>
      </c>
      <c r="J16" s="19"/>
      <c r="K16" s="21"/>
      <c r="L16" s="18"/>
      <c r="M16" s="1">
        <v>0.0625</v>
      </c>
      <c r="N16" s="1">
        <v>0.2708333333333333</v>
      </c>
      <c r="O16" s="19"/>
      <c r="P16" s="20"/>
      <c r="Q16" s="18"/>
      <c r="R16" s="1">
        <v>0.09375</v>
      </c>
      <c r="S16" s="1">
        <v>0.3020833333333333</v>
      </c>
      <c r="T16" s="19"/>
      <c r="U16" s="21"/>
      <c r="V16" s="18"/>
      <c r="W16" s="1">
        <v>0.125</v>
      </c>
      <c r="X16" s="1">
        <v>0.3333333333333333</v>
      </c>
      <c r="Y16" s="19"/>
      <c r="Z16" s="20"/>
      <c r="AA16" s="18"/>
      <c r="AB16" s="1">
        <v>0.15625</v>
      </c>
      <c r="AC16" s="1">
        <v>0.3645833333333333</v>
      </c>
      <c r="AD16" s="18"/>
    </row>
    <row r="17" spans="1:30" ht="24.75" customHeight="1">
      <c r="A17" s="18"/>
      <c r="B17" s="18"/>
      <c r="C17" s="1">
        <v>0.010416666666666666</v>
      </c>
      <c r="D17" s="1">
        <v>0.21875</v>
      </c>
      <c r="E17" s="19"/>
      <c r="F17" s="20"/>
      <c r="G17" s="18"/>
      <c r="H17" s="1">
        <v>0.041666666666666664</v>
      </c>
      <c r="I17" s="1">
        <v>0.25</v>
      </c>
      <c r="J17" s="19"/>
      <c r="K17" s="21"/>
      <c r="L17" s="18"/>
      <c r="M17" s="1">
        <v>0.07291666666666667</v>
      </c>
      <c r="N17" s="1">
        <v>0.28125</v>
      </c>
      <c r="O17" s="19"/>
      <c r="P17" s="20"/>
      <c r="Q17" s="18"/>
      <c r="R17" s="1">
        <v>0.10416666666666667</v>
      </c>
      <c r="S17" s="1">
        <v>0.3125</v>
      </c>
      <c r="T17" s="19"/>
      <c r="U17" s="21"/>
      <c r="V17" s="18"/>
      <c r="W17" s="1">
        <v>0.13541666666666666</v>
      </c>
      <c r="X17" s="1">
        <v>0.34375</v>
      </c>
      <c r="Y17" s="19"/>
      <c r="Z17" s="20"/>
      <c r="AA17" s="18"/>
      <c r="AB17" s="1">
        <v>0.16666666666666666</v>
      </c>
      <c r="AC17" s="1">
        <v>0.375</v>
      </c>
      <c r="AD17" s="18"/>
    </row>
    <row r="18" spans="1:30" ht="24.75" customHeight="1">
      <c r="A18" s="18"/>
      <c r="B18" s="18"/>
      <c r="C18" s="1">
        <v>0.020833333333333332</v>
      </c>
      <c r="D18" s="1">
        <v>0.22916666666666666</v>
      </c>
      <c r="E18" s="19"/>
      <c r="F18" s="20"/>
      <c r="G18" s="18"/>
      <c r="H18" s="1">
        <v>0.052083333333333336</v>
      </c>
      <c r="I18" s="1">
        <v>0.2604166666666667</v>
      </c>
      <c r="J18" s="19"/>
      <c r="K18" s="21"/>
      <c r="L18" s="18"/>
      <c r="M18" s="1">
        <v>0.08333333333333333</v>
      </c>
      <c r="N18" s="1">
        <v>0.2916666666666667</v>
      </c>
      <c r="O18" s="19"/>
      <c r="P18" s="20"/>
      <c r="Q18" s="18"/>
      <c r="R18" s="1">
        <v>0.11458333333333333</v>
      </c>
      <c r="S18" s="1">
        <v>0.3229166666666667</v>
      </c>
      <c r="T18" s="19"/>
      <c r="U18" s="21"/>
      <c r="V18" s="18"/>
      <c r="W18" s="1">
        <v>0.14583333333333334</v>
      </c>
      <c r="X18" s="1">
        <v>0.3541666666666667</v>
      </c>
      <c r="Y18" s="19"/>
      <c r="Z18" s="20"/>
      <c r="AA18" s="18"/>
      <c r="AB18" s="1">
        <v>0.17708333333333334</v>
      </c>
      <c r="AC18" s="1">
        <v>0.3854166666666667</v>
      </c>
      <c r="AD18" s="18"/>
    </row>
    <row r="19" spans="3:30" ht="6.7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t="13.5" thickBot="1">
      <c r="A20" s="7" t="s">
        <v>8</v>
      </c>
      <c r="B20" s="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="9" customFormat="1" ht="15.75" customHeight="1"/>
    <row r="22" ht="12.75">
      <c r="A22" s="7" t="s">
        <v>20</v>
      </c>
    </row>
    <row r="23" spans="1:30" ht="12.75">
      <c r="A23" s="51" t="s">
        <v>16</v>
      </c>
      <c r="B23" s="23"/>
      <c r="C23" s="15" t="s">
        <v>1</v>
      </c>
      <c r="D23" s="15" t="s">
        <v>2</v>
      </c>
      <c r="E23" s="15"/>
      <c r="F23" s="3"/>
      <c r="G23" s="3"/>
      <c r="H23" s="15" t="s">
        <v>1</v>
      </c>
      <c r="I23" s="15" t="s">
        <v>2</v>
      </c>
      <c r="J23" s="16"/>
      <c r="K23" s="24" t="s">
        <v>17</v>
      </c>
      <c r="L23" s="23"/>
      <c r="M23" s="15" t="s">
        <v>1</v>
      </c>
      <c r="N23" s="15" t="s">
        <v>2</v>
      </c>
      <c r="O23" s="15"/>
      <c r="P23" s="3"/>
      <c r="Q23" s="3"/>
      <c r="R23" s="15" t="s">
        <v>1</v>
      </c>
      <c r="S23" s="15" t="s">
        <v>2</v>
      </c>
      <c r="T23" s="16"/>
      <c r="U23" s="24" t="s">
        <v>18</v>
      </c>
      <c r="V23" s="23"/>
      <c r="W23" s="15" t="s">
        <v>1</v>
      </c>
      <c r="X23" s="15" t="s">
        <v>2</v>
      </c>
      <c r="Y23" s="15"/>
      <c r="Z23" s="3"/>
      <c r="AA23" s="3"/>
      <c r="AB23" s="15" t="s">
        <v>1</v>
      </c>
      <c r="AC23" s="15" t="s">
        <v>2</v>
      </c>
      <c r="AD23" s="15"/>
    </row>
    <row r="24" spans="1:30" ht="12.75">
      <c r="A24" s="3" t="s">
        <v>3</v>
      </c>
      <c r="B24" s="3" t="s">
        <v>4</v>
      </c>
      <c r="C24" s="5" t="s">
        <v>5</v>
      </c>
      <c r="D24" s="5" t="s">
        <v>5</v>
      </c>
      <c r="E24" s="5" t="s">
        <v>6</v>
      </c>
      <c r="F24" s="3" t="s">
        <v>3</v>
      </c>
      <c r="G24" s="3" t="s">
        <v>4</v>
      </c>
      <c r="H24" s="5" t="s">
        <v>5</v>
      </c>
      <c r="I24" s="5" t="s">
        <v>5</v>
      </c>
      <c r="J24" s="6" t="s">
        <v>6</v>
      </c>
      <c r="K24" s="4" t="s">
        <v>3</v>
      </c>
      <c r="L24" s="3" t="s">
        <v>4</v>
      </c>
      <c r="M24" s="5" t="s">
        <v>5</v>
      </c>
      <c r="N24" s="5" t="s">
        <v>5</v>
      </c>
      <c r="O24" s="5" t="s">
        <v>6</v>
      </c>
      <c r="P24" s="3" t="s">
        <v>3</v>
      </c>
      <c r="Q24" s="3" t="s">
        <v>4</v>
      </c>
      <c r="R24" s="5" t="s">
        <v>5</v>
      </c>
      <c r="S24" s="5" t="s">
        <v>5</v>
      </c>
      <c r="T24" s="6" t="s">
        <v>6</v>
      </c>
      <c r="U24" s="4" t="s">
        <v>3</v>
      </c>
      <c r="V24" s="3" t="s">
        <v>4</v>
      </c>
      <c r="W24" s="5" t="s">
        <v>5</v>
      </c>
      <c r="X24" s="5" t="s">
        <v>5</v>
      </c>
      <c r="Y24" s="5" t="s">
        <v>6</v>
      </c>
      <c r="Z24" s="3" t="s">
        <v>3</v>
      </c>
      <c r="AA24" s="3" t="s">
        <v>4</v>
      </c>
      <c r="AB24" s="5" t="s">
        <v>5</v>
      </c>
      <c r="AC24" s="5" t="s">
        <v>5</v>
      </c>
      <c r="AD24" s="5" t="s">
        <v>6</v>
      </c>
    </row>
    <row r="25" spans="1:30" ht="24.75" customHeight="1">
      <c r="A25" s="18"/>
      <c r="B25" s="18"/>
      <c r="C25" s="1">
        <v>0</v>
      </c>
      <c r="D25" s="1">
        <v>0.20833333333333334</v>
      </c>
      <c r="E25" s="19"/>
      <c r="F25" s="20"/>
      <c r="G25" s="18"/>
      <c r="H25" s="1">
        <v>0.03125</v>
      </c>
      <c r="I25" s="1">
        <v>0.23958333333333334</v>
      </c>
      <c r="J25" s="19"/>
      <c r="K25" s="21"/>
      <c r="L25" s="18"/>
      <c r="M25" s="1">
        <v>0.0625</v>
      </c>
      <c r="N25" s="1">
        <v>0.2708333333333333</v>
      </c>
      <c r="O25" s="19"/>
      <c r="P25" s="20"/>
      <c r="Q25" s="18"/>
      <c r="R25" s="1">
        <v>0.09375</v>
      </c>
      <c r="S25" s="1">
        <v>0.3020833333333333</v>
      </c>
      <c r="T25" s="19"/>
      <c r="U25" s="21"/>
      <c r="V25" s="18"/>
      <c r="W25" s="1">
        <v>0.125</v>
      </c>
      <c r="X25" s="1">
        <v>0.3333333333333333</v>
      </c>
      <c r="Y25" s="19"/>
      <c r="Z25" s="20"/>
      <c r="AA25" s="18"/>
      <c r="AB25" s="1">
        <v>0.15625</v>
      </c>
      <c r="AC25" s="1">
        <v>0.3645833333333333</v>
      </c>
      <c r="AD25" s="18"/>
    </row>
    <row r="26" spans="1:30" ht="24.75" customHeight="1">
      <c r="A26" s="18"/>
      <c r="B26" s="18"/>
      <c r="C26" s="1">
        <v>0.010416666666666666</v>
      </c>
      <c r="D26" s="1">
        <v>0.21875</v>
      </c>
      <c r="E26" s="19"/>
      <c r="F26" s="20"/>
      <c r="G26" s="18"/>
      <c r="H26" s="1">
        <v>0.041666666666666664</v>
      </c>
      <c r="I26" s="1">
        <v>0.25</v>
      </c>
      <c r="J26" s="19"/>
      <c r="K26" s="21"/>
      <c r="L26" s="18"/>
      <c r="M26" s="1">
        <v>0.07291666666666667</v>
      </c>
      <c r="N26" s="1">
        <v>0.28125</v>
      </c>
      <c r="O26" s="19"/>
      <c r="P26" s="20"/>
      <c r="Q26" s="18"/>
      <c r="R26" s="1">
        <v>0.10416666666666667</v>
      </c>
      <c r="S26" s="1">
        <v>0.3125</v>
      </c>
      <c r="T26" s="19"/>
      <c r="U26" s="21"/>
      <c r="V26" s="18"/>
      <c r="W26" s="1">
        <v>0.13541666666666666</v>
      </c>
      <c r="X26" s="1">
        <v>0.34375</v>
      </c>
      <c r="Y26" s="19"/>
      <c r="Z26" s="20"/>
      <c r="AA26" s="18"/>
      <c r="AB26" s="1">
        <v>0.16666666666666666</v>
      </c>
      <c r="AC26" s="1">
        <v>0.375</v>
      </c>
      <c r="AD26" s="18"/>
    </row>
    <row r="27" spans="1:30" ht="24.75" customHeight="1">
      <c r="A27" s="18"/>
      <c r="B27" s="18"/>
      <c r="C27" s="1">
        <v>0.020833333333333332</v>
      </c>
      <c r="D27" s="1">
        <v>0.22916666666666666</v>
      </c>
      <c r="E27" s="19"/>
      <c r="F27" s="20"/>
      <c r="G27" s="18"/>
      <c r="H27" s="1">
        <v>0.052083333333333336</v>
      </c>
      <c r="I27" s="1">
        <v>0.2604166666666667</v>
      </c>
      <c r="J27" s="19"/>
      <c r="K27" s="21"/>
      <c r="L27" s="18"/>
      <c r="M27" s="1">
        <v>0.08333333333333333</v>
      </c>
      <c r="N27" s="1">
        <v>0.2916666666666667</v>
      </c>
      <c r="O27" s="19"/>
      <c r="P27" s="20"/>
      <c r="Q27" s="18"/>
      <c r="R27" s="1">
        <v>0.11458333333333333</v>
      </c>
      <c r="S27" s="1">
        <v>0.3229166666666667</v>
      </c>
      <c r="T27" s="19"/>
      <c r="U27" s="21"/>
      <c r="V27" s="18"/>
      <c r="W27" s="1">
        <v>0.14583333333333334</v>
      </c>
      <c r="X27" s="1">
        <v>0.3541666666666667</v>
      </c>
      <c r="Y27" s="19"/>
      <c r="Z27" s="20"/>
      <c r="AA27" s="18"/>
      <c r="AB27" s="1">
        <v>0.17708333333333334</v>
      </c>
      <c r="AC27" s="1">
        <v>0.3854166666666667</v>
      </c>
      <c r="AD27" s="18"/>
    </row>
    <row r="28" spans="3:30" ht="6.75" customHeight="1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3.5" thickBot="1">
      <c r="A29" s="7" t="s">
        <v>8</v>
      </c>
      <c r="B29" s="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ht="18" customHeight="1"/>
    <row r="31" ht="12.75">
      <c r="A31" s="7" t="s">
        <v>19</v>
      </c>
    </row>
    <row r="32" spans="1:20" ht="26.25" customHeight="1">
      <c r="A32" s="34" t="s">
        <v>7</v>
      </c>
      <c r="B32" s="35"/>
      <c r="C32" s="46" t="s">
        <v>10</v>
      </c>
      <c r="D32" s="46"/>
      <c r="E32" s="46"/>
      <c r="F32" s="46"/>
      <c r="G32" s="46"/>
      <c r="H32" s="46"/>
      <c r="I32" s="43" t="s">
        <v>33</v>
      </c>
      <c r="J32" s="44"/>
      <c r="K32" s="44"/>
      <c r="L32" s="44"/>
      <c r="M32" s="44"/>
      <c r="N32" s="45"/>
      <c r="O32" s="43" t="s">
        <v>32</v>
      </c>
      <c r="P32" s="44"/>
      <c r="Q32" s="44"/>
      <c r="R32" s="44"/>
      <c r="S32" s="44"/>
      <c r="T32" s="45"/>
    </row>
    <row r="33" spans="1:20" ht="12.75">
      <c r="A33" s="36"/>
      <c r="B33" s="37"/>
      <c r="C33" s="46" t="s">
        <v>0</v>
      </c>
      <c r="D33" s="46"/>
      <c r="E33" s="46"/>
      <c r="F33" s="46" t="s">
        <v>9</v>
      </c>
      <c r="G33" s="46"/>
      <c r="H33" s="46"/>
      <c r="I33" s="46" t="s">
        <v>0</v>
      </c>
      <c r="J33" s="46"/>
      <c r="K33" s="46"/>
      <c r="L33" s="46" t="s">
        <v>9</v>
      </c>
      <c r="M33" s="46"/>
      <c r="N33" s="46"/>
      <c r="O33" s="46" t="s">
        <v>0</v>
      </c>
      <c r="P33" s="46"/>
      <c r="Q33" s="46"/>
      <c r="R33" s="46" t="s">
        <v>9</v>
      </c>
      <c r="S33" s="46"/>
      <c r="T33" s="46"/>
    </row>
    <row r="34" spans="1:20" ht="12.75">
      <c r="A34" s="46">
        <v>1</v>
      </c>
      <c r="B34" s="46"/>
      <c r="C34" s="42">
        <f>IF(SUM(E16,E17,E18,J16,J17,J18)&lt;&gt;0,AVERAGE(E16,E17,E18,J16,J17,J18),"")</f>
      </c>
      <c r="D34" s="42"/>
      <c r="E34" s="42"/>
      <c r="F34" s="42">
        <f>IF(SUM(E25,E26,E27,J25,J26,J27)&lt;&gt;0,AVERAGE(E25,E26,E27,J25,J26,J27),"")</f>
      </c>
      <c r="G34" s="42"/>
      <c r="H34" s="42"/>
      <c r="I34" s="39">
        <f>IF(SUM(calculations!D5:D10)&lt;&gt;0,AVERAGE(calculations!D5:D10),"")</f>
      </c>
      <c r="J34" s="40"/>
      <c r="K34" s="41"/>
      <c r="L34" s="39">
        <f>IF(SUM(calculations!E5:E10)&lt;&gt;0,AVERAGE(calculations!E5:E10),"")</f>
      </c>
      <c r="M34" s="40"/>
      <c r="N34" s="41"/>
      <c r="O34" s="39">
        <f>IF(SUM(calculations!B5:B10)&lt;&gt;0,AVERAGE(calculations!B5:B10),"")</f>
      </c>
      <c r="P34" s="40"/>
      <c r="Q34" s="41"/>
      <c r="R34" s="39">
        <f>IF(SUM(calculations!C5:C10)&lt;&gt;0,AVERAGE(calculations!C5:C10),"")</f>
      </c>
      <c r="S34" s="40"/>
      <c r="T34" s="41"/>
    </row>
    <row r="35" spans="1:20" ht="12.75">
      <c r="A35" s="46">
        <v>2</v>
      </c>
      <c r="B35" s="46"/>
      <c r="C35" s="42">
        <f>IF(SUM(O16,O17,O18,T16,T17,T18)&lt;&gt;0,AVERAGE(O16,O17,O18,T16,T17,T18),"")</f>
      </c>
      <c r="D35" s="42"/>
      <c r="E35" s="42"/>
      <c r="F35" s="42">
        <f>IF(SUM(O25,O26,O27,T25,T26,T27)&lt;&gt;0,AVERAGE(O25,O26,O27,T25,T26,T27),"")</f>
      </c>
      <c r="G35" s="42"/>
      <c r="H35" s="42"/>
      <c r="I35" s="39">
        <f>IF(SUM(calculations!D11:D16)&lt;&gt;0,AVERAGE(calculations!D11:D16),"")</f>
      </c>
      <c r="J35" s="40"/>
      <c r="K35" s="41"/>
      <c r="L35" s="39">
        <f>IF(SUM(calculations!E11:E16)&lt;&gt;0,AVERAGE(calculations!E11:E16),"")</f>
      </c>
      <c r="M35" s="40"/>
      <c r="N35" s="41"/>
      <c r="O35" s="39">
        <f>IF(SUM(calculations!B11:B16)&lt;&gt;0,AVERAGE(calculations!B11:B16),"")</f>
      </c>
      <c r="P35" s="40"/>
      <c r="Q35" s="41"/>
      <c r="R35" s="39">
        <f>IF(SUM(calculations!C11:C16)&lt;&gt;0,AVERAGE(calculations!C11:C16),"")</f>
      </c>
      <c r="S35" s="40"/>
      <c r="T35" s="41"/>
    </row>
    <row r="36" spans="1:20" ht="12.75">
      <c r="A36" s="46">
        <v>3</v>
      </c>
      <c r="B36" s="46"/>
      <c r="C36" s="42">
        <f>IF(SUM(Y16,Y17,Y18,AD16,AD17,AD18)&lt;&gt;0,AVERAGE(Y16,Y17,Y18,AD16,AD17,AD18),"")</f>
      </c>
      <c r="D36" s="42"/>
      <c r="E36" s="42"/>
      <c r="F36" s="42">
        <f>IF(SUM(Y25,Y26,Y27,AD25,AD26,AD27)&lt;&gt;0,AVERAGE(Y25,Y26,Y27,AD25,AD26,AD27),"")</f>
      </c>
      <c r="G36" s="42"/>
      <c r="H36" s="42"/>
      <c r="I36" s="39">
        <f>IF(SUM(calculations!D17:D22)&lt;&gt;0,AVERAGE(calculations!D17:D22),"")</f>
      </c>
      <c r="J36" s="40"/>
      <c r="K36" s="41"/>
      <c r="L36" s="39">
        <f>IF(SUM(calculations!E17:E22)&lt;&gt;0,AVERAGE(calculations!E17:E22),"")</f>
      </c>
      <c r="M36" s="40"/>
      <c r="N36" s="41"/>
      <c r="O36" s="39">
        <f>IF(SUM(calculations!B17:B22)&lt;&gt;0,AVERAGE(calculations!B17:B22),"")</f>
      </c>
      <c r="P36" s="40"/>
      <c r="Q36" s="41"/>
      <c r="R36" s="39">
        <f>IF(SUM(calculations!C17:C22)&lt;&gt;0,AVERAGE(calculations!C17:C22),"")</f>
      </c>
      <c r="S36" s="40"/>
      <c r="T36" s="41"/>
    </row>
    <row r="37" spans="1:20" ht="12.75">
      <c r="A37" s="47" t="s">
        <v>11</v>
      </c>
      <c r="B37" s="47"/>
      <c r="C37" s="42">
        <f>IF(SUM(C34:C36)&lt;&gt;0,AVERAGE(C34:C36),"")</f>
      </c>
      <c r="D37" s="42"/>
      <c r="E37" s="42"/>
      <c r="F37" s="42">
        <f>IF(SUM(F34:F36)&lt;&gt;0,AVERAGE(F34:F36),"")</f>
      </c>
      <c r="G37" s="42"/>
      <c r="H37" s="42"/>
      <c r="I37" s="42">
        <f>IF(SUM(I34:I36)&lt;&gt;0,AVERAGE(I34:I36),"")</f>
      </c>
      <c r="J37" s="42"/>
      <c r="K37" s="42"/>
      <c r="L37" s="42">
        <f>IF(SUM(L34:L36)&lt;&gt;0,AVERAGE(L34:L36),"")</f>
      </c>
      <c r="M37" s="42"/>
      <c r="N37" s="42"/>
      <c r="O37" s="42">
        <f>IF(SUM(O34:O36)&lt;&gt;0,AVERAGE(O34:O36),"")</f>
      </c>
      <c r="P37" s="42"/>
      <c r="Q37" s="42"/>
      <c r="R37" s="42">
        <f>IF(SUM(R34:R36)&lt;&gt;0,AVERAGE(R34:R36),"")</f>
      </c>
      <c r="S37" s="42"/>
      <c r="T37" s="42"/>
    </row>
    <row r="40" spans="1:16" ht="12.75">
      <c r="A40" s="26" t="s">
        <v>35</v>
      </c>
      <c r="L40" s="25"/>
      <c r="M40" s="25"/>
      <c r="N40" s="25"/>
      <c r="O40" s="52"/>
      <c r="P40" s="52"/>
    </row>
  </sheetData>
  <mergeCells count="58">
    <mergeCell ref="A1:AD1"/>
    <mergeCell ref="R33:T33"/>
    <mergeCell ref="A14:B14"/>
    <mergeCell ref="K14:L14"/>
    <mergeCell ref="U14:V14"/>
    <mergeCell ref="A23:B23"/>
    <mergeCell ref="K23:L23"/>
    <mergeCell ref="U23:V23"/>
    <mergeCell ref="C32:H32"/>
    <mergeCell ref="I33:K33"/>
    <mergeCell ref="L33:N33"/>
    <mergeCell ref="O33:Q33"/>
    <mergeCell ref="A37:B37"/>
    <mergeCell ref="C36:E36"/>
    <mergeCell ref="C37:E37"/>
    <mergeCell ref="A34:B34"/>
    <mergeCell ref="A35:B35"/>
    <mergeCell ref="A36:B36"/>
    <mergeCell ref="F35:H35"/>
    <mergeCell ref="F36:H36"/>
    <mergeCell ref="F37:H37"/>
    <mergeCell ref="C34:E34"/>
    <mergeCell ref="C35:E35"/>
    <mergeCell ref="L35:N35"/>
    <mergeCell ref="L36:N36"/>
    <mergeCell ref="L37:N37"/>
    <mergeCell ref="I34:K34"/>
    <mergeCell ref="I35:K35"/>
    <mergeCell ref="I36:K36"/>
    <mergeCell ref="I37:K37"/>
    <mergeCell ref="R35:T35"/>
    <mergeCell ref="R36:T36"/>
    <mergeCell ref="R37:T37"/>
    <mergeCell ref="O34:Q34"/>
    <mergeCell ref="O35:Q35"/>
    <mergeCell ref="O36:Q36"/>
    <mergeCell ref="O37:Q37"/>
    <mergeCell ref="A32:B33"/>
    <mergeCell ref="A3:AD3"/>
    <mergeCell ref="R34:T34"/>
    <mergeCell ref="L34:N34"/>
    <mergeCell ref="F34:H34"/>
    <mergeCell ref="I32:N32"/>
    <mergeCell ref="O32:T32"/>
    <mergeCell ref="C33:E33"/>
    <mergeCell ref="F33:H33"/>
    <mergeCell ref="E5:I5"/>
    <mergeCell ref="N5:R5"/>
    <mergeCell ref="V5:Y5"/>
    <mergeCell ref="N7:R7"/>
    <mergeCell ref="C20:AD20"/>
    <mergeCell ref="V6:Y6"/>
    <mergeCell ref="A9:S9"/>
    <mergeCell ref="U9:AD9"/>
    <mergeCell ref="C29:AD29"/>
    <mergeCell ref="H11:V11"/>
    <mergeCell ref="A11:F11"/>
    <mergeCell ref="X11:AD11"/>
  </mergeCells>
  <printOptions/>
  <pageMargins left="0.5" right="0.5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1">
      <selection activeCell="A22" sqref="A22"/>
    </sheetView>
  </sheetViews>
  <sheetFormatPr defaultColWidth="9.140625" defaultRowHeight="12.75"/>
  <cols>
    <col min="2" max="2" width="7.28125" style="0" bestFit="1" customWidth="1"/>
    <col min="3" max="3" width="10.28125" style="0" bestFit="1" customWidth="1"/>
    <col min="4" max="4" width="7.28125" style="0" bestFit="1" customWidth="1"/>
    <col min="5" max="5" width="10.28125" style="0" bestFit="1" customWidth="1"/>
  </cols>
  <sheetData>
    <row r="3" spans="2:5" ht="12.75">
      <c r="B3" s="50" t="s">
        <v>28</v>
      </c>
      <c r="C3" s="50"/>
      <c r="D3" s="50" t="s">
        <v>29</v>
      </c>
      <c r="E3" s="50"/>
    </row>
    <row r="4" spans="1:5" ht="12.75">
      <c r="A4" t="s">
        <v>7</v>
      </c>
      <c r="B4" t="s">
        <v>0</v>
      </c>
      <c r="C4" t="s">
        <v>20</v>
      </c>
      <c r="D4" t="s">
        <v>0</v>
      </c>
      <c r="E4" t="s">
        <v>20</v>
      </c>
    </row>
    <row r="5" spans="1:5" ht="12.75">
      <c r="A5">
        <v>1</v>
      </c>
      <c r="B5">
        <f>IF(Stability_Indicators!B16="NC",Stability_Indicators!E16,"")</f>
      </c>
      <c r="C5">
        <f>IF(Stability_Indicators!B25="NC",Stability_Indicators!E25,"")</f>
      </c>
      <c r="D5">
        <f>IF(Stability_Indicators!B16&lt;&gt;"NC",Stability_Indicators!E16,"")</f>
        <v>0</v>
      </c>
      <c r="E5">
        <f>IF(Stability_Indicators!B25&lt;&gt;"NC",Stability_Indicators!E25,"")</f>
        <v>0</v>
      </c>
    </row>
    <row r="6" spans="1:5" ht="12.75">
      <c r="A6">
        <v>1</v>
      </c>
      <c r="B6">
        <f>IF(Stability_Indicators!B17="NC",Stability_Indicators!E17,"")</f>
      </c>
      <c r="C6">
        <f>IF(Stability_Indicators!B26="NC",Stability_Indicators!E26,"")</f>
      </c>
      <c r="D6">
        <f>IF(Stability_Indicators!B17&lt;&gt;"NC",Stability_Indicators!E17,"")</f>
        <v>0</v>
      </c>
      <c r="E6">
        <f>IF(Stability_Indicators!B26&lt;&gt;"NC",Stability_Indicators!E26,"")</f>
        <v>0</v>
      </c>
    </row>
    <row r="7" spans="1:5" ht="12.75">
      <c r="A7">
        <v>1</v>
      </c>
      <c r="B7">
        <f>IF(Stability_Indicators!B18="NC",Stability_Indicators!E18,"")</f>
      </c>
      <c r="C7">
        <f>IF(Stability_Indicators!B27="NC",Stability_Indicators!E27,"")</f>
      </c>
      <c r="D7">
        <f>IF(Stability_Indicators!B18&lt;&gt;"NC",Stability_Indicators!E18,"")</f>
        <v>0</v>
      </c>
      <c r="E7">
        <f>IF(Stability_Indicators!B27&lt;&gt;"NC",Stability_Indicators!E27,"")</f>
        <v>0</v>
      </c>
    </row>
    <row r="8" spans="1:5" ht="12.75">
      <c r="A8">
        <v>1</v>
      </c>
      <c r="B8">
        <f>IF(Stability_Indicators!G16="NC",Stability_Indicators!J16,"")</f>
      </c>
      <c r="C8">
        <f>IF(Stability_Indicators!G25="NC",Stability_Indicators!J25,"")</f>
      </c>
      <c r="D8">
        <f>IF(Stability_Indicators!G16&lt;&gt;"NC",Stability_Indicators!J16,"")</f>
        <v>0</v>
      </c>
      <c r="E8">
        <f>IF(Stability_Indicators!G25&lt;&gt;"NC",Stability_Indicators!J25,"")</f>
        <v>0</v>
      </c>
    </row>
    <row r="9" spans="1:5" ht="12.75">
      <c r="A9">
        <v>1</v>
      </c>
      <c r="B9">
        <f>IF(Stability_Indicators!G17="NC",Stability_Indicators!J17,"")</f>
      </c>
      <c r="C9">
        <f>IF(Stability_Indicators!G26="NC",Stability_Indicators!J26,"")</f>
      </c>
      <c r="D9">
        <f>IF(Stability_Indicators!G17&lt;&gt;"NC",Stability_Indicators!J17,"")</f>
        <v>0</v>
      </c>
      <c r="E9">
        <f>IF(Stability_Indicators!G26&lt;&gt;"NC",Stability_Indicators!J26,"")</f>
        <v>0</v>
      </c>
    </row>
    <row r="10" spans="1:5" ht="12.75">
      <c r="A10">
        <v>1</v>
      </c>
      <c r="B10">
        <f>IF(Stability_Indicators!G18="NC",Stability_Indicators!J18,"")</f>
      </c>
      <c r="C10">
        <f>IF(Stability_Indicators!G27="NC",Stability_Indicators!J27,"")</f>
      </c>
      <c r="D10">
        <f>IF(Stability_Indicators!G18&lt;&gt;"NC",Stability_Indicators!J18,"")</f>
        <v>0</v>
      </c>
      <c r="E10">
        <f>IF(Stability_Indicators!G27&lt;&gt;"NC",Stability_Indicators!J27,"")</f>
        <v>0</v>
      </c>
    </row>
    <row r="11" spans="1:5" ht="12.75">
      <c r="A11">
        <v>2</v>
      </c>
      <c r="B11">
        <f>IF(Stability_Indicators!L16="NC",Stability_Indicators!O16,"")</f>
      </c>
      <c r="C11">
        <f>IF(Stability_Indicators!L25="NC",Stability_Indicators!O25,"")</f>
      </c>
      <c r="D11">
        <f>IF(Stability_Indicators!L16&lt;&gt;"NC",Stability_Indicators!O16,"")</f>
        <v>0</v>
      </c>
      <c r="E11">
        <f>IF(Stability_Indicators!L25&lt;&gt;"NC",Stability_Indicators!O25,"")</f>
        <v>0</v>
      </c>
    </row>
    <row r="12" spans="1:5" ht="12.75">
      <c r="A12">
        <v>2</v>
      </c>
      <c r="B12">
        <f>IF(Stability_Indicators!L17="NC",Stability_Indicators!O17,"")</f>
      </c>
      <c r="C12">
        <f>IF(Stability_Indicators!L26="NC",Stability_Indicators!O26,"")</f>
      </c>
      <c r="D12">
        <f>IF(Stability_Indicators!L17&lt;&gt;"NC",Stability_Indicators!O17,"")</f>
        <v>0</v>
      </c>
      <c r="E12">
        <f>IF(Stability_Indicators!L26&lt;&gt;"NC",Stability_Indicators!O26,"")</f>
        <v>0</v>
      </c>
    </row>
    <row r="13" spans="1:5" ht="12.75">
      <c r="A13">
        <v>2</v>
      </c>
      <c r="B13">
        <f>IF(Stability_Indicators!L18="NC",Stability_Indicators!O18,"")</f>
      </c>
      <c r="C13">
        <f>IF(Stability_Indicators!L27="NC",Stability_Indicators!O27,"")</f>
      </c>
      <c r="D13">
        <f>IF(Stability_Indicators!L18&lt;&gt;"NC",Stability_Indicators!O18,"")</f>
        <v>0</v>
      </c>
      <c r="E13">
        <f>IF(Stability_Indicators!L27&lt;&gt;"NC",Stability_Indicators!O27,"")</f>
        <v>0</v>
      </c>
    </row>
    <row r="14" spans="1:5" ht="12.75">
      <c r="A14">
        <v>2</v>
      </c>
      <c r="B14">
        <f>IF(Stability_Indicators!Q16="NC",Stability_Indicators!T16,"")</f>
      </c>
      <c r="C14">
        <f>IF(Stability_Indicators!Q25="NC",Stability_Indicators!T25,"")</f>
      </c>
      <c r="D14">
        <f>IF(Stability_Indicators!Q16&lt;&gt;"NC",Stability_Indicators!T16,"")</f>
        <v>0</v>
      </c>
      <c r="E14">
        <f>IF(Stability_Indicators!Q25&lt;&gt;"NC",Stability_Indicators!T25,"")</f>
        <v>0</v>
      </c>
    </row>
    <row r="15" spans="1:5" ht="12.75">
      <c r="A15">
        <v>2</v>
      </c>
      <c r="B15">
        <f>IF(Stability_Indicators!Q17="NC",Stability_Indicators!T17,"")</f>
      </c>
      <c r="C15">
        <f>IF(Stability_Indicators!Q26="NC",Stability_Indicators!T26,"")</f>
      </c>
      <c r="D15">
        <f>IF(Stability_Indicators!Q17&lt;&gt;"NC",Stability_Indicators!T17,"")</f>
        <v>0</v>
      </c>
      <c r="E15">
        <f>IF(Stability_Indicators!Q26&lt;&gt;"NC",Stability_Indicators!T26,"")</f>
        <v>0</v>
      </c>
    </row>
    <row r="16" spans="1:5" ht="12.75">
      <c r="A16">
        <v>2</v>
      </c>
      <c r="B16">
        <f>IF(Stability_Indicators!Q18="NC",Stability_Indicators!T18,"")</f>
      </c>
      <c r="C16">
        <f>IF(Stability_Indicators!Q27="NC",Stability_Indicators!T27,"")</f>
      </c>
      <c r="D16">
        <f>IF(Stability_Indicators!Q18&lt;&gt;"NC",Stability_Indicators!T18,"")</f>
        <v>0</v>
      </c>
      <c r="E16">
        <f>IF(Stability_Indicators!Q27&lt;&gt;"NC",Stability_Indicators!T27,"")</f>
        <v>0</v>
      </c>
    </row>
    <row r="17" spans="1:5" ht="12.75">
      <c r="A17">
        <v>3</v>
      </c>
      <c r="B17">
        <f>IF(Stability_Indicators!V16="NC",Stability_Indicators!Y16,"")</f>
      </c>
      <c r="C17">
        <f>IF(Stability_Indicators!V25="NC",Stability_Indicators!Y25,"")</f>
      </c>
      <c r="D17">
        <f>IF(Stability_Indicators!V16&lt;&gt;"NC",Stability_Indicators!Y16,"")</f>
        <v>0</v>
      </c>
      <c r="E17">
        <f>IF(Stability_Indicators!V25&lt;&gt;"NC",Stability_Indicators!Y25,"")</f>
        <v>0</v>
      </c>
    </row>
    <row r="18" spans="1:5" ht="12.75">
      <c r="A18">
        <v>3</v>
      </c>
      <c r="B18">
        <f>IF(Stability_Indicators!V17="NC",Stability_Indicators!Y17,"")</f>
      </c>
      <c r="C18">
        <f>IF(Stability_Indicators!V26="NC",Stability_Indicators!Y26,"")</f>
      </c>
      <c r="D18">
        <f>IF(Stability_Indicators!V17&lt;&gt;"NC",Stability_Indicators!Y17,"")</f>
        <v>0</v>
      </c>
      <c r="E18">
        <f>IF(Stability_Indicators!V26&lt;&gt;"NC",Stability_Indicators!Y26,"")</f>
        <v>0</v>
      </c>
    </row>
    <row r="19" spans="1:5" ht="12.75">
      <c r="A19">
        <v>3</v>
      </c>
      <c r="B19">
        <f>IF(Stability_Indicators!V18="NC",Stability_Indicators!Y18,"")</f>
      </c>
      <c r="C19">
        <f>IF(Stability_Indicators!V27="NC",Stability_Indicators!Y27,"")</f>
      </c>
      <c r="D19">
        <f>IF(Stability_Indicators!V18&lt;&gt;"NC",Stability_Indicators!Y18,"")</f>
        <v>0</v>
      </c>
      <c r="E19">
        <f>IF(Stability_Indicators!V27&lt;&gt;"NC",Stability_Indicators!Y27,"")</f>
        <v>0</v>
      </c>
    </row>
    <row r="20" spans="1:5" ht="12.75">
      <c r="A20">
        <v>3</v>
      </c>
      <c r="B20">
        <f>IF(Stability_Indicators!AA16="NC",Stability_Indicators!AD16,"")</f>
      </c>
      <c r="C20">
        <f>IF(Stability_Indicators!AA25="NC",Stability_Indicators!AD25,"")</f>
      </c>
      <c r="D20">
        <f>IF(Stability_Indicators!AA16&lt;&gt;"NC",Stability_Indicators!AD16,"")</f>
        <v>0</v>
      </c>
      <c r="E20">
        <f>IF(Stability_Indicators!AA25&lt;&gt;"NC",Stability_Indicators!AD25,"")</f>
        <v>0</v>
      </c>
    </row>
    <row r="21" spans="1:5" ht="12.75">
      <c r="A21">
        <v>3</v>
      </c>
      <c r="B21">
        <f>IF(Stability_Indicators!AA17="NC",Stability_Indicators!AD17,"")</f>
      </c>
      <c r="C21">
        <f>IF(Stability_Indicators!AA26="NC",Stability_Indicators!AD26,"")</f>
      </c>
      <c r="D21">
        <f>IF(Stability_Indicators!AA17&lt;&gt;"NC",Stability_Indicators!AD17,"")</f>
        <v>0</v>
      </c>
      <c r="E21">
        <f>IF(Stability_Indicators!AA26&lt;&gt;"NC",Stability_Indicators!AD26,"")</f>
        <v>0</v>
      </c>
    </row>
    <row r="22" spans="1:5" ht="12.75">
      <c r="A22">
        <v>3</v>
      </c>
      <c r="B22">
        <f>IF(Stability_Indicators!AA18="NC",Stability_Indicators!AD18,"")</f>
      </c>
      <c r="C22">
        <f>IF(Stability_Indicators!AA27="NC",Stability_Indicators!AD27,"")</f>
      </c>
      <c r="D22">
        <f>IF(Stability_Indicators!AA18&lt;&gt;"NC",Stability_Indicators!AD18,"")</f>
        <v>0</v>
      </c>
      <c r="E22">
        <f>IF(Stability_Indicators!AA27&lt;&gt;"NC",Stability_Indicators!AD27,"")</f>
        <v>0</v>
      </c>
    </row>
  </sheetData>
  <sheetProtection password="D871" sheet="1" objects="1" scenarios="1"/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Jornada Experimental Range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M.Myers</dc:creator>
  <cp:keywords/>
  <dc:description/>
  <cp:lastModifiedBy>Ericha Courtright</cp:lastModifiedBy>
  <cp:lastPrinted>2003-06-25T22:31:37Z</cp:lastPrinted>
  <dcterms:created xsi:type="dcterms:W3CDTF">2001-12-11T15:06:35Z</dcterms:created>
  <dcterms:modified xsi:type="dcterms:W3CDTF">2006-11-28T18:42:29Z</dcterms:modified>
  <cp:category/>
  <cp:version/>
  <cp:contentType/>
  <cp:contentStatus/>
</cp:coreProperties>
</file>