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72" yWindow="48" windowWidth="10068" windowHeight="11028" activeTab="0"/>
  </bookViews>
  <sheets>
    <sheet name="Results" sheetId="1" r:id="rId1"/>
    <sheet name="MSTAT-C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<sst xmlns="http://schemas.openxmlformats.org/spreadsheetml/2006/main" count="280" uniqueCount="135">
  <si>
    <t>Variety or</t>
  </si>
  <si>
    <t>Selection</t>
  </si>
  <si>
    <t>Yield</t>
  </si>
  <si>
    <t>Height</t>
  </si>
  <si>
    <t>Test Weight</t>
  </si>
  <si>
    <t>lb/bu</t>
  </si>
  <si>
    <t>inches</t>
  </si>
  <si>
    <t>bu/A</t>
  </si>
  <si>
    <t>CV (%)</t>
  </si>
  <si>
    <t>LSD (0.05)</t>
  </si>
  <si>
    <t xml:space="preserve"> --</t>
  </si>
  <si>
    <t>Clear-White</t>
  </si>
  <si>
    <t>UI-Winchester</t>
  </si>
  <si>
    <t>Hank</t>
  </si>
  <si>
    <t>WA8165</t>
  </si>
  <si>
    <t>WA8166</t>
  </si>
  <si>
    <t>HR07024-4</t>
  </si>
  <si>
    <t>HW07023-4</t>
  </si>
  <si>
    <t>SY-97621-05</t>
  </si>
  <si>
    <t>SY-B041418</t>
  </si>
  <si>
    <t>IDO862E</t>
  </si>
  <si>
    <t>IDO862T</t>
  </si>
  <si>
    <t>JC1204S</t>
  </si>
  <si>
    <t>JC1205S</t>
  </si>
  <si>
    <t>IDO694c</t>
  </si>
  <si>
    <t>JC1201S</t>
  </si>
  <si>
    <t>JC1202S</t>
  </si>
  <si>
    <t>JC1203S</t>
  </si>
  <si>
    <t>KW070521</t>
  </si>
  <si>
    <t>KW070559</t>
  </si>
  <si>
    <t>KW070561</t>
  </si>
  <si>
    <t>UC1618</t>
  </si>
  <si>
    <t>UC1679</t>
  </si>
  <si>
    <t>UC1680</t>
  </si>
  <si>
    <t>UC1710</t>
  </si>
  <si>
    <t>UC1711</t>
  </si>
  <si>
    <t>UC1712</t>
  </si>
  <si>
    <t>not entered in trials</t>
  </si>
  <si>
    <t>Western Regional Hard Spring Wheat at Tensed, ID 2012.</t>
  </si>
  <si>
    <t>Entry</t>
  </si>
  <si>
    <t>Variety</t>
  </si>
  <si>
    <t>Plot</t>
  </si>
  <si>
    <t>length</t>
  </si>
  <si>
    <t>height</t>
  </si>
  <si>
    <t>wt/p</t>
  </si>
  <si>
    <t>yield</t>
  </si>
  <si>
    <t>twt</t>
  </si>
  <si>
    <t>atwt</t>
  </si>
  <si>
    <t xml:space="preserve">     Data file: _x001B_&amp;k0S_x001B_&amp;k2G12WRHR-1_x001B_&amp;k0S</t>
  </si>
  <si>
    <t xml:space="preserve">     Title:     2012 western regional hard red spring wheat at Tenesed</t>
  </si>
  <si>
    <t xml:space="preserve">     Function: ANOVA-2</t>
  </si>
  <si>
    <t xml:space="preserve">     Data case 1 to 78</t>
  </si>
  <si>
    <t xml:space="preserve">        Two-way Analysis of Variance over</t>
  </si>
  <si>
    <t xml:space="preserve">        variable 1 (Rep) with values from 1 to 3 and over</t>
  </si>
  <si>
    <t xml:space="preserve">        variable 3 (Treatment number) with values from 1 to 26.</t>
  </si>
  <si>
    <t xml:space="preserve">     Variable 10: Height</t>
  </si>
  <si>
    <t xml:space="preserve">         A N A L Y S I S    O F    V A R I A N C E    T A B L E</t>
  </si>
  <si>
    <t xml:space="preserve">                 Degrees of   Sum of</t>
  </si>
  <si>
    <t xml:space="preserve">  Source           Freedom    Squares     Mean Square    F-value   Prob</t>
  </si>
  <si>
    <t xml:space="preserve">  ------------------------------------------------------------------------</t>
  </si>
  <si>
    <t xml:space="preserve">  Rep                 2          39.69         19.846      3.23    0.0481</t>
  </si>
  <si>
    <t xml:space="preserve">  Treatment number   25        8428.82        337.153     54.80    0.0000</t>
  </si>
  <si>
    <t xml:space="preserve">  Error              50         307.64          6.153</t>
  </si>
  <si>
    <t xml:space="preserve">    Non-additivity    1           9.72          9.715      1.60    0.2122</t>
  </si>
  <si>
    <t xml:space="preserve">    Residual         49         297.93          6.080</t>
  </si>
  <si>
    <t xml:space="preserve">  Total              77        8776.15</t>
  </si>
  <si>
    <t xml:space="preserve">     Grand Mean=    33.846   Grand Sum=  2640.000  Total Count=  78</t>
  </si>
  <si>
    <t xml:space="preserve">     Coefficient of Variation=    7.33%</t>
  </si>
  <si>
    <t xml:space="preserve">     Means for variable 10 (Height)</t>
  </si>
  <si>
    <t xml:space="preserve">         for each level of variable 1 (Rep):</t>
  </si>
  <si>
    <t xml:space="preserve">      Var 1     Var 10  </t>
  </si>
  <si>
    <t xml:space="preserve">      Value     Mean    </t>
  </si>
  <si>
    <t xml:space="preserve">      -----     -----   </t>
  </si>
  <si>
    <t xml:space="preserve">        1       32.846  </t>
  </si>
  <si>
    <t xml:space="preserve">        2       34.231  </t>
  </si>
  <si>
    <t xml:space="preserve">        3       34.462  </t>
  </si>
  <si>
    <t xml:space="preserve">         for each level of variable 3 (Treatment number):</t>
  </si>
  <si>
    <t xml:space="preserve">      Var 3     Var 10        Var 3     Var 10  </t>
  </si>
  <si>
    <t xml:space="preserve">      Value     Mean          Value     Mean    </t>
  </si>
  <si>
    <t xml:space="preserve">      -----     -----         -----     -----   </t>
  </si>
  <si>
    <t xml:space="preserve">     lsd at 0.05 alpha level =      4.068</t>
  </si>
  <si>
    <t>==============================================================================</t>
  </si>
  <si>
    <t xml:space="preserve">     Variable 12: yield</t>
  </si>
  <si>
    <t xml:space="preserve">  Rep                 2         833.47        416.735     18.76    0.0000</t>
  </si>
  <si>
    <t xml:space="preserve">  Treatment number   25       54285.92       2171.437     97.74    0.0000</t>
  </si>
  <si>
    <t xml:space="preserve">  Error              50        1110.87         22.217</t>
  </si>
  <si>
    <t xml:space="preserve">    Non-additivity    1          61.98         61.983      2.90    0.0952</t>
  </si>
  <si>
    <t xml:space="preserve">    Residual         49        1048.88         21.406</t>
  </si>
  <si>
    <t xml:space="preserve">  Total              77       56230.26</t>
  </si>
  <si>
    <t xml:space="preserve">     Grand Mean=    85.681   Grand Sum=  6683.140  Total Count=  78</t>
  </si>
  <si>
    <t xml:space="preserve">     Coefficient of Variation=    5.50%</t>
  </si>
  <si>
    <t xml:space="preserve">     Means for variable 12 (yield)</t>
  </si>
  <si>
    <t xml:space="preserve">      Var 1     Var 12  </t>
  </si>
  <si>
    <t xml:space="preserve">        1       81.067  </t>
  </si>
  <si>
    <t xml:space="preserve">        2       88.230  </t>
  </si>
  <si>
    <t xml:space="preserve">        3       87.747  </t>
  </si>
  <si>
    <t xml:space="preserve">      Var 3     Var 12        Var 3     Var 12  </t>
  </si>
  <si>
    <t xml:space="preserve">     lsd at 0.05 alpha level =      7.730</t>
  </si>
  <si>
    <t>_x000C_</t>
  </si>
  <si>
    <t>CLS</t>
  </si>
  <si>
    <t>FLPRR</t>
  </si>
  <si>
    <t>FLYD</t>
  </si>
  <si>
    <t>FLMS</t>
  </si>
  <si>
    <t>FLASH</t>
  </si>
  <si>
    <t>BKFL</t>
  </si>
  <si>
    <t>MXPK</t>
  </si>
  <si>
    <t>MXHT</t>
  </si>
  <si>
    <t>MXTL</t>
  </si>
  <si>
    <t>MXAB</t>
  </si>
  <si>
    <t>BKTM</t>
  </si>
  <si>
    <t>BKDO</t>
  </si>
  <si>
    <t>BKAB</t>
  </si>
  <si>
    <t>BKVO</t>
  </si>
  <si>
    <t>BKEX</t>
  </si>
  <si>
    <t>BKIN</t>
  </si>
  <si>
    <t>BK_COMMENT</t>
  </si>
  <si>
    <t>STKY</t>
  </si>
  <si>
    <t>HRD</t>
  </si>
  <si>
    <t>hws</t>
  </si>
  <si>
    <t/>
  </si>
  <si>
    <t>hrs</t>
  </si>
  <si>
    <t>wsb</t>
  </si>
  <si>
    <t>The bags for these were broken in transit.  There was enough seed in the bag of entry 24 to get a hardness</t>
  </si>
  <si>
    <t>Rank</t>
  </si>
  <si>
    <t>2012 WESTERN REGIONAL HARD SPRING WHEAT DATA SHEET</t>
  </si>
  <si>
    <t>No. of Reps: 3</t>
  </si>
  <si>
    <t>Fertilizer:</t>
  </si>
  <si>
    <t xml:space="preserve">Seed Date: </t>
  </si>
  <si>
    <t xml:space="preserve">Harvest Date: </t>
  </si>
  <si>
    <t>Date/Feekes Growth Stage When Scored</t>
  </si>
  <si>
    <t>Cooperator: Doug Finkelnburg</t>
  </si>
  <si>
    <t xml:space="preserve">Harvest Plot Area (sq.ft.): </t>
  </si>
  <si>
    <t>Yield LSD (.05): 8</t>
  </si>
  <si>
    <t>Yield Coeff Var: 7</t>
  </si>
  <si>
    <t>Location: Tensed, ID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</si>
</sst>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24"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0"/>
      <color indexed="10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55" applyFont="1" applyFill="1" applyBorder="1" applyAlignment="1">
      <alignment wrapText="1"/>
      <protection/>
    </xf>
    <xf numFmtId="0" fontId="2" fillId="0" borderId="10" xfId="55" applyFont="1" applyFill="1" applyBorder="1" applyAlignment="1">
      <alignment horizontal="right" wrapText="1"/>
      <protection/>
    </xf>
    <xf numFmtId="0" fontId="20" fillId="0" borderId="10" xfId="55" applyFont="1" applyFill="1" applyBorder="1" applyAlignment="1">
      <alignment horizontal="left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55" applyFont="1" applyFill="1" applyBorder="1" applyAlignment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2" fillId="0" borderId="10" xfId="55" applyFill="1" applyBorder="1">
      <alignment/>
      <protection/>
    </xf>
    <xf numFmtId="0" fontId="2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23" fillId="0" borderId="12" xfId="0" applyFont="1" applyBorder="1" applyAlignment="1">
      <alignment/>
    </xf>
    <xf numFmtId="0" fontId="0" fillId="0" borderId="12" xfId="0" applyBorder="1" applyAlignment="1">
      <alignment/>
    </xf>
    <xf numFmtId="0" fontId="23" fillId="0" borderId="12" xfId="0" applyFont="1" applyBorder="1" applyAlignment="1">
      <alignment horizontal="center" vertical="center"/>
    </xf>
    <xf numFmtId="164" fontId="23" fillId="0" borderId="12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/>
    </xf>
    <xf numFmtId="0" fontId="0" fillId="0" borderId="12" xfId="0" applyBorder="1" applyAlignment="1">
      <alignment/>
    </xf>
    <xf numFmtId="14" fontId="23" fillId="0" borderId="12" xfId="0" applyNumberFormat="1" applyFont="1" applyBorder="1" applyAlignment="1">
      <alignment/>
    </xf>
    <xf numFmtId="0" fontId="23" fillId="0" borderId="1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PageLayoutView="0" workbookViewId="0" topLeftCell="A1">
      <selection activeCell="A1" sqref="A1:IV5"/>
    </sheetView>
  </sheetViews>
  <sheetFormatPr defaultColWidth="9.140625" defaultRowHeight="15"/>
  <cols>
    <col min="1" max="1" width="16.28125" style="0" customWidth="1"/>
    <col min="5" max="5" width="11.28125" style="0" customWidth="1"/>
  </cols>
  <sheetData>
    <row r="1" spans="1:16" s="15" customFormat="1" ht="14.25">
      <c r="A1" s="14" t="s">
        <v>124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24" s="15" customFormat="1" ht="14.25">
      <c r="A2" s="17" t="s">
        <v>130</v>
      </c>
      <c r="B2" s="17"/>
      <c r="C2" s="17"/>
      <c r="D2" s="17"/>
      <c r="E2" s="17" t="s">
        <v>134</v>
      </c>
      <c r="F2" s="17"/>
      <c r="G2" s="17"/>
      <c r="H2" s="17"/>
      <c r="I2" s="17"/>
      <c r="J2" s="17"/>
      <c r="K2" s="17"/>
      <c r="L2" s="17"/>
      <c r="M2" s="17"/>
      <c r="N2" s="17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s="15" customFormat="1" ht="14.25">
      <c r="A3" s="17" t="s">
        <v>125</v>
      </c>
      <c r="B3" s="17" t="s">
        <v>131</v>
      </c>
      <c r="C3" s="17"/>
      <c r="D3" s="17"/>
      <c r="E3" s="17" t="s">
        <v>132</v>
      </c>
      <c r="F3" s="19"/>
      <c r="G3" s="17"/>
      <c r="H3" s="17" t="s">
        <v>133</v>
      </c>
      <c r="I3" s="20"/>
      <c r="J3" s="17"/>
      <c r="K3" s="17"/>
      <c r="L3" s="17"/>
      <c r="M3" s="17"/>
      <c r="N3" s="21"/>
      <c r="O3" s="22"/>
      <c r="P3" s="22"/>
      <c r="Q3" s="18"/>
      <c r="R3" s="18"/>
      <c r="S3" s="18"/>
      <c r="T3" s="18"/>
      <c r="U3" s="18"/>
      <c r="V3" s="18"/>
      <c r="W3" s="18"/>
      <c r="X3" s="18"/>
    </row>
    <row r="4" spans="1:24" s="15" customFormat="1" ht="14.25">
      <c r="A4" s="17" t="s">
        <v>126</v>
      </c>
      <c r="B4" s="17"/>
      <c r="C4" s="17"/>
      <c r="D4" s="17"/>
      <c r="E4" s="17" t="s">
        <v>127</v>
      </c>
      <c r="F4" s="23"/>
      <c r="G4" s="17"/>
      <c r="H4" s="17" t="s">
        <v>128</v>
      </c>
      <c r="I4" s="23"/>
      <c r="J4" s="17"/>
      <c r="K4" s="17"/>
      <c r="L4" s="17"/>
      <c r="M4" s="17"/>
      <c r="N4" s="21"/>
      <c r="O4" s="22"/>
      <c r="P4" s="22"/>
      <c r="Q4" s="18"/>
      <c r="R4" s="18"/>
      <c r="S4" s="18"/>
      <c r="T4" s="18"/>
      <c r="U4" s="18"/>
      <c r="V4" s="18"/>
      <c r="W4" s="18"/>
      <c r="X4" s="18"/>
    </row>
    <row r="5" spans="1:24" s="15" customFormat="1" ht="14.25">
      <c r="A5" s="17" t="s">
        <v>129</v>
      </c>
      <c r="B5" s="17"/>
      <c r="C5" s="17"/>
      <c r="D5" s="17"/>
      <c r="E5" s="17"/>
      <c r="F5" s="17"/>
      <c r="G5" s="17"/>
      <c r="H5" s="24"/>
      <c r="I5" s="17"/>
      <c r="J5" s="24"/>
      <c r="K5" s="17"/>
      <c r="L5" s="17"/>
      <c r="M5" s="17"/>
      <c r="N5" s="17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14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ht="18">
      <c r="A7" s="3" t="s">
        <v>38</v>
      </c>
    </row>
    <row r="9" spans="1:24" ht="14.25">
      <c r="A9" s="8" t="s">
        <v>0</v>
      </c>
      <c r="B9" s="9" t="s">
        <v>2</v>
      </c>
      <c r="C9" s="9" t="s">
        <v>123</v>
      </c>
      <c r="D9" s="9" t="s">
        <v>3</v>
      </c>
      <c r="E9" s="9" t="s">
        <v>4</v>
      </c>
      <c r="F9" s="10" t="s">
        <v>99</v>
      </c>
      <c r="G9" s="10" t="s">
        <v>100</v>
      </c>
      <c r="H9" s="10" t="s">
        <v>101</v>
      </c>
      <c r="I9" s="10" t="s">
        <v>102</v>
      </c>
      <c r="J9" s="10" t="s">
        <v>103</v>
      </c>
      <c r="K9" s="10" t="s">
        <v>104</v>
      </c>
      <c r="L9" s="10" t="s">
        <v>105</v>
      </c>
      <c r="M9" s="10" t="s">
        <v>106</v>
      </c>
      <c r="N9" s="10" t="s">
        <v>107</v>
      </c>
      <c r="O9" s="10" t="s">
        <v>108</v>
      </c>
      <c r="P9" s="10" t="s">
        <v>109</v>
      </c>
      <c r="Q9" s="10" t="s">
        <v>110</v>
      </c>
      <c r="R9" s="10" t="s">
        <v>111</v>
      </c>
      <c r="S9" s="10" t="s">
        <v>112</v>
      </c>
      <c r="T9" s="10" t="s">
        <v>113</v>
      </c>
      <c r="U9" s="10" t="s">
        <v>114</v>
      </c>
      <c r="V9" s="10" t="s">
        <v>115</v>
      </c>
      <c r="W9" s="10" t="s">
        <v>116</v>
      </c>
      <c r="X9" s="10" t="s">
        <v>117</v>
      </c>
    </row>
    <row r="10" spans="1:24" ht="14.25">
      <c r="A10" s="8" t="s">
        <v>1</v>
      </c>
      <c r="B10" s="9" t="s">
        <v>7</v>
      </c>
      <c r="C10" s="9" t="s">
        <v>7</v>
      </c>
      <c r="D10" s="9" t="s">
        <v>6</v>
      </c>
      <c r="E10" s="9" t="s">
        <v>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14.25">
      <c r="A11" s="8" t="s">
        <v>11</v>
      </c>
      <c r="B11" s="11">
        <v>95.618</v>
      </c>
      <c r="C11" s="11">
        <f>RANK(B11,$B$11:$B$34)</f>
        <v>8</v>
      </c>
      <c r="D11" s="11">
        <v>33</v>
      </c>
      <c r="E11" s="12">
        <v>62.914199999999994</v>
      </c>
      <c r="F11" s="5" t="s">
        <v>118</v>
      </c>
      <c r="G11" s="6">
        <v>10</v>
      </c>
      <c r="H11" s="6">
        <v>68.2</v>
      </c>
      <c r="I11" s="6">
        <v>14.3</v>
      </c>
      <c r="J11" s="6">
        <v>0.331</v>
      </c>
      <c r="K11" s="6">
        <v>30.6</v>
      </c>
      <c r="L11" s="6">
        <v>3.8</v>
      </c>
      <c r="M11" s="6">
        <v>6.3</v>
      </c>
      <c r="N11" s="6">
        <v>75</v>
      </c>
      <c r="O11" s="6">
        <v>58</v>
      </c>
      <c r="P11" s="6">
        <v>3.2</v>
      </c>
      <c r="Q11" s="6">
        <v>4</v>
      </c>
      <c r="R11" s="6">
        <v>58</v>
      </c>
      <c r="S11" s="6">
        <v>850</v>
      </c>
      <c r="T11" s="6">
        <v>1.5</v>
      </c>
      <c r="U11" s="6">
        <v>1.5</v>
      </c>
      <c r="V11" s="5" t="s">
        <v>119</v>
      </c>
      <c r="W11" s="6">
        <v>5</v>
      </c>
      <c r="X11" s="6">
        <v>71</v>
      </c>
    </row>
    <row r="12" spans="1:24" ht="14.25">
      <c r="A12" s="8" t="s">
        <v>12</v>
      </c>
      <c r="B12" s="11">
        <v>91.269</v>
      </c>
      <c r="C12" s="11">
        <f aca="true" t="shared" si="0" ref="C12:C34">RANK(B12,$B$11:$B$34)</f>
        <v>14</v>
      </c>
      <c r="D12" s="11">
        <v>34.667</v>
      </c>
      <c r="E12" s="12">
        <v>62.27969999999999</v>
      </c>
      <c r="F12" s="5" t="s">
        <v>120</v>
      </c>
      <c r="G12" s="6">
        <v>10.7</v>
      </c>
      <c r="H12" s="6">
        <v>66.8</v>
      </c>
      <c r="I12" s="6">
        <v>14.1</v>
      </c>
      <c r="J12" s="6">
        <v>0.333</v>
      </c>
      <c r="K12" s="6">
        <v>31.4</v>
      </c>
      <c r="L12" s="6">
        <v>4.5</v>
      </c>
      <c r="M12" s="6">
        <v>6.1</v>
      </c>
      <c r="N12" s="6">
        <v>76</v>
      </c>
      <c r="O12" s="6">
        <v>60</v>
      </c>
      <c r="P12" s="6">
        <v>4</v>
      </c>
      <c r="Q12" s="6">
        <v>4</v>
      </c>
      <c r="R12" s="6">
        <v>60</v>
      </c>
      <c r="S12" s="6">
        <v>975</v>
      </c>
      <c r="T12" s="6">
        <v>2</v>
      </c>
      <c r="U12" s="6">
        <v>1.5</v>
      </c>
      <c r="V12" s="5" t="s">
        <v>119</v>
      </c>
      <c r="W12" s="6">
        <v>5</v>
      </c>
      <c r="X12" s="6">
        <v>70</v>
      </c>
    </row>
    <row r="13" spans="1:24" ht="14.25">
      <c r="A13" s="8" t="s">
        <v>13</v>
      </c>
      <c r="B13" s="11">
        <v>69.342</v>
      </c>
      <c r="C13" s="11">
        <f t="shared" si="0"/>
        <v>24</v>
      </c>
      <c r="D13" s="11">
        <v>33.333</v>
      </c>
      <c r="E13" s="12">
        <v>58.261199999999995</v>
      </c>
      <c r="F13" s="5" t="s">
        <v>120</v>
      </c>
      <c r="G13" s="6">
        <v>11.1</v>
      </c>
      <c r="H13" s="6">
        <v>66.2</v>
      </c>
      <c r="I13" s="6">
        <v>14.2</v>
      </c>
      <c r="J13" s="6">
        <v>0.367</v>
      </c>
      <c r="K13" s="6">
        <v>31.7</v>
      </c>
      <c r="L13" s="6">
        <v>4.3</v>
      </c>
      <c r="M13" s="6">
        <v>6.3</v>
      </c>
      <c r="N13" s="6">
        <v>75</v>
      </c>
      <c r="O13" s="6">
        <v>61</v>
      </c>
      <c r="P13" s="6">
        <v>4</v>
      </c>
      <c r="Q13" s="6">
        <v>4</v>
      </c>
      <c r="R13" s="6">
        <v>61</v>
      </c>
      <c r="S13" s="6">
        <v>975</v>
      </c>
      <c r="T13" s="6">
        <v>2</v>
      </c>
      <c r="U13" s="6">
        <v>1.5</v>
      </c>
      <c r="V13" s="5" t="s">
        <v>119</v>
      </c>
      <c r="W13" s="6">
        <v>5</v>
      </c>
      <c r="X13" s="6">
        <v>74</v>
      </c>
    </row>
    <row r="14" spans="1:24" ht="14.25">
      <c r="A14" s="8" t="s">
        <v>14</v>
      </c>
      <c r="B14" s="11">
        <v>99.476</v>
      </c>
      <c r="C14" s="11">
        <f t="shared" si="0"/>
        <v>7</v>
      </c>
      <c r="D14" s="11">
        <v>42.333</v>
      </c>
      <c r="E14" s="12">
        <v>64.11269999999999</v>
      </c>
      <c r="F14" s="5" t="s">
        <v>120</v>
      </c>
      <c r="G14" s="6">
        <v>11.9</v>
      </c>
      <c r="H14" s="6">
        <v>66.3</v>
      </c>
      <c r="I14" s="6">
        <v>13.6</v>
      </c>
      <c r="J14" s="6">
        <v>0.354</v>
      </c>
      <c r="K14" s="6">
        <v>31.3</v>
      </c>
      <c r="L14" s="6">
        <v>3.1</v>
      </c>
      <c r="M14" s="6">
        <v>5.8</v>
      </c>
      <c r="N14" s="6">
        <v>73</v>
      </c>
      <c r="O14" s="6">
        <v>61</v>
      </c>
      <c r="P14" s="6">
        <v>2.6</v>
      </c>
      <c r="Q14" s="6">
        <v>4</v>
      </c>
      <c r="R14" s="6">
        <v>61</v>
      </c>
      <c r="S14" s="6">
        <v>1050</v>
      </c>
      <c r="T14" s="6">
        <v>1.5</v>
      </c>
      <c r="U14" s="6">
        <v>1.5</v>
      </c>
      <c r="V14" s="5" t="s">
        <v>119</v>
      </c>
      <c r="W14" s="6">
        <v>5</v>
      </c>
      <c r="X14" s="6">
        <v>74</v>
      </c>
    </row>
    <row r="15" spans="1:24" ht="14.25">
      <c r="A15" s="8" t="s">
        <v>15</v>
      </c>
      <c r="B15" s="11">
        <v>107.142</v>
      </c>
      <c r="C15" s="11">
        <f t="shared" si="0"/>
        <v>2</v>
      </c>
      <c r="D15" s="11">
        <v>38.667</v>
      </c>
      <c r="E15" s="12">
        <v>63.238499999999995</v>
      </c>
      <c r="F15" s="5" t="s">
        <v>120</v>
      </c>
      <c r="G15" s="6">
        <v>11.5</v>
      </c>
      <c r="H15" s="6">
        <v>65.7</v>
      </c>
      <c r="I15" s="6">
        <v>14</v>
      </c>
      <c r="J15" s="6">
        <v>0.371</v>
      </c>
      <c r="K15" s="6">
        <v>30.5</v>
      </c>
      <c r="L15" s="6">
        <v>3.5</v>
      </c>
      <c r="M15" s="6">
        <v>6.2</v>
      </c>
      <c r="N15" s="6">
        <v>77</v>
      </c>
      <c r="O15" s="6">
        <v>60</v>
      </c>
      <c r="P15" s="6">
        <v>3</v>
      </c>
      <c r="Q15" s="6">
        <v>3</v>
      </c>
      <c r="R15" s="6">
        <v>60</v>
      </c>
      <c r="S15" s="6">
        <v>1025</v>
      </c>
      <c r="T15" s="6">
        <v>2</v>
      </c>
      <c r="U15" s="6">
        <v>1.5</v>
      </c>
      <c r="V15" s="5" t="s">
        <v>119</v>
      </c>
      <c r="W15" s="6">
        <v>5</v>
      </c>
      <c r="X15" s="6">
        <v>76</v>
      </c>
    </row>
    <row r="16" spans="1:24" ht="14.25">
      <c r="A16" s="8" t="s">
        <v>16</v>
      </c>
      <c r="B16" s="11">
        <v>102.703</v>
      </c>
      <c r="C16" s="11">
        <f t="shared" si="0"/>
        <v>4</v>
      </c>
      <c r="D16" s="11">
        <v>38.333</v>
      </c>
      <c r="E16" s="12">
        <v>63.29489999999999</v>
      </c>
      <c r="F16" s="5" t="s">
        <v>120</v>
      </c>
      <c r="G16" s="6">
        <v>10</v>
      </c>
      <c r="H16" s="6">
        <v>67.3</v>
      </c>
      <c r="I16" s="6">
        <v>13.6</v>
      </c>
      <c r="J16" s="6">
        <v>0.337</v>
      </c>
      <c r="K16" s="6">
        <v>28.1</v>
      </c>
      <c r="L16" s="6">
        <v>5.5</v>
      </c>
      <c r="M16" s="6">
        <v>5.6</v>
      </c>
      <c r="N16" s="6">
        <v>77</v>
      </c>
      <c r="O16" s="6">
        <v>59</v>
      </c>
      <c r="P16" s="6">
        <v>5</v>
      </c>
      <c r="Q16" s="6">
        <v>4</v>
      </c>
      <c r="R16" s="6">
        <v>59</v>
      </c>
      <c r="S16" s="6">
        <v>975</v>
      </c>
      <c r="T16" s="6">
        <v>2</v>
      </c>
      <c r="U16" s="6">
        <v>1.5</v>
      </c>
      <c r="V16" s="5" t="s">
        <v>119</v>
      </c>
      <c r="W16" s="6">
        <v>5</v>
      </c>
      <c r="X16" s="6">
        <v>79</v>
      </c>
    </row>
    <row r="17" spans="1:24" ht="14.25">
      <c r="A17" s="8" t="s">
        <v>17</v>
      </c>
      <c r="B17" s="11">
        <v>113.643</v>
      </c>
      <c r="C17" s="11">
        <f t="shared" si="0"/>
        <v>1</v>
      </c>
      <c r="D17" s="11">
        <v>39</v>
      </c>
      <c r="E17" s="12">
        <v>62.7591</v>
      </c>
      <c r="F17" s="5" t="s">
        <v>118</v>
      </c>
      <c r="G17" s="6">
        <v>9.1</v>
      </c>
      <c r="H17" s="6">
        <v>63</v>
      </c>
      <c r="I17" s="6">
        <v>14.3</v>
      </c>
      <c r="J17" s="6">
        <v>0.31</v>
      </c>
      <c r="K17" s="6">
        <v>33.3</v>
      </c>
      <c r="L17" s="6">
        <v>3.6</v>
      </c>
      <c r="M17" s="6">
        <v>6.2</v>
      </c>
      <c r="N17" s="6">
        <v>75</v>
      </c>
      <c r="O17" s="6">
        <v>57</v>
      </c>
      <c r="P17" s="6">
        <v>3.1</v>
      </c>
      <c r="Q17" s="6">
        <v>3</v>
      </c>
      <c r="R17" s="6">
        <v>57</v>
      </c>
      <c r="S17" s="6">
        <v>875</v>
      </c>
      <c r="T17" s="6">
        <v>1</v>
      </c>
      <c r="U17" s="6">
        <v>1.5</v>
      </c>
      <c r="V17" s="5" t="s">
        <v>119</v>
      </c>
      <c r="W17" s="6">
        <v>4</v>
      </c>
      <c r="X17" s="6">
        <v>80</v>
      </c>
    </row>
    <row r="18" spans="1:24" ht="14.25">
      <c r="A18" s="8" t="s">
        <v>18</v>
      </c>
      <c r="B18" s="11">
        <v>92.132</v>
      </c>
      <c r="C18" s="11">
        <f t="shared" si="0"/>
        <v>12</v>
      </c>
      <c r="D18" s="11">
        <v>37.667</v>
      </c>
      <c r="E18" s="12">
        <v>63.61919999999999</v>
      </c>
      <c r="F18" s="5" t="s">
        <v>120</v>
      </c>
      <c r="G18" s="6">
        <v>11.9</v>
      </c>
      <c r="H18" s="6">
        <v>64.7</v>
      </c>
      <c r="I18" s="6">
        <v>13.9</v>
      </c>
      <c r="J18" s="6">
        <v>0.341</v>
      </c>
      <c r="K18" s="6">
        <v>33</v>
      </c>
      <c r="L18" s="6">
        <v>4.8</v>
      </c>
      <c r="M18" s="6">
        <v>5.8</v>
      </c>
      <c r="N18" s="6">
        <v>73</v>
      </c>
      <c r="O18" s="6">
        <v>61</v>
      </c>
      <c r="P18" s="6">
        <v>3.5</v>
      </c>
      <c r="Q18" s="6">
        <v>5</v>
      </c>
      <c r="R18" s="6">
        <v>61</v>
      </c>
      <c r="S18" s="6">
        <v>875</v>
      </c>
      <c r="T18" s="6">
        <v>1.5</v>
      </c>
      <c r="U18" s="6">
        <v>1.5</v>
      </c>
      <c r="V18" s="5" t="s">
        <v>119</v>
      </c>
      <c r="W18" s="6">
        <v>4</v>
      </c>
      <c r="X18" s="6">
        <v>80</v>
      </c>
    </row>
    <row r="19" spans="1:24" ht="14.25">
      <c r="A19" s="8" t="s">
        <v>19</v>
      </c>
      <c r="B19" s="11">
        <v>102.044</v>
      </c>
      <c r="C19" s="11">
        <f t="shared" si="0"/>
        <v>6</v>
      </c>
      <c r="D19" s="11">
        <v>36</v>
      </c>
      <c r="E19" s="12">
        <v>63.52049999999999</v>
      </c>
      <c r="F19" s="5" t="s">
        <v>120</v>
      </c>
      <c r="G19" s="6">
        <v>11.1</v>
      </c>
      <c r="H19" s="6">
        <v>65.2</v>
      </c>
      <c r="I19" s="6">
        <v>13.7</v>
      </c>
      <c r="J19" s="6">
        <v>0.338</v>
      </c>
      <c r="K19" s="6">
        <v>27.4</v>
      </c>
      <c r="L19" s="6">
        <v>3.6</v>
      </c>
      <c r="M19" s="6">
        <v>6.6</v>
      </c>
      <c r="N19" s="6">
        <v>76</v>
      </c>
      <c r="O19" s="6">
        <v>60</v>
      </c>
      <c r="P19" s="6">
        <v>3.3</v>
      </c>
      <c r="Q19" s="6">
        <v>4</v>
      </c>
      <c r="R19" s="6">
        <v>60</v>
      </c>
      <c r="S19" s="6">
        <v>925</v>
      </c>
      <c r="T19" s="6">
        <v>2</v>
      </c>
      <c r="U19" s="6">
        <v>1.5</v>
      </c>
      <c r="V19" s="5" t="s">
        <v>119</v>
      </c>
      <c r="W19" s="6">
        <v>5</v>
      </c>
      <c r="X19" s="6">
        <v>82</v>
      </c>
    </row>
    <row r="20" spans="1:24" ht="14.25">
      <c r="A20" s="8" t="s">
        <v>20</v>
      </c>
      <c r="B20" s="11">
        <v>88.08</v>
      </c>
      <c r="C20" s="11">
        <f t="shared" si="0"/>
        <v>17</v>
      </c>
      <c r="D20" s="11">
        <v>35.667</v>
      </c>
      <c r="E20" s="12">
        <v>62.60399999999999</v>
      </c>
      <c r="F20" s="5" t="s">
        <v>120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5" t="s">
        <v>119</v>
      </c>
      <c r="W20" s="13"/>
      <c r="X20" s="6">
        <v>76</v>
      </c>
    </row>
    <row r="21" spans="1:24" ht="14.25">
      <c r="A21" s="8" t="s">
        <v>21</v>
      </c>
      <c r="B21" s="11">
        <v>89.876</v>
      </c>
      <c r="C21" s="11">
        <f t="shared" si="0"/>
        <v>15</v>
      </c>
      <c r="D21" s="11">
        <v>37.333</v>
      </c>
      <c r="E21" s="12">
        <v>62.336099999999995</v>
      </c>
      <c r="F21" s="5" t="s">
        <v>120</v>
      </c>
      <c r="G21" s="6">
        <v>11.2</v>
      </c>
      <c r="H21" s="6">
        <v>62.3</v>
      </c>
      <c r="I21" s="6">
        <v>13.8</v>
      </c>
      <c r="J21" s="6">
        <v>0.363</v>
      </c>
      <c r="K21" s="6">
        <v>30.3</v>
      </c>
      <c r="L21" s="6">
        <v>8</v>
      </c>
      <c r="M21" s="6">
        <v>5.2</v>
      </c>
      <c r="N21" s="6">
        <v>77</v>
      </c>
      <c r="O21" s="6">
        <v>60</v>
      </c>
      <c r="P21" s="6">
        <v>5.4</v>
      </c>
      <c r="Q21" s="6">
        <v>4</v>
      </c>
      <c r="R21" s="6">
        <v>60</v>
      </c>
      <c r="S21" s="6">
        <v>875</v>
      </c>
      <c r="T21" s="6">
        <v>1</v>
      </c>
      <c r="U21" s="6">
        <v>2</v>
      </c>
      <c r="V21" s="5" t="s">
        <v>121</v>
      </c>
      <c r="W21" s="6">
        <v>4</v>
      </c>
      <c r="X21" s="6">
        <v>69</v>
      </c>
    </row>
    <row r="22" spans="1:24" ht="14.25">
      <c r="A22" s="8" t="s">
        <v>22</v>
      </c>
      <c r="B22" s="11">
        <v>95.198</v>
      </c>
      <c r="C22" s="11">
        <f t="shared" si="0"/>
        <v>10</v>
      </c>
      <c r="D22" s="11">
        <v>36</v>
      </c>
      <c r="E22" s="12">
        <v>60.489</v>
      </c>
      <c r="F22" s="5" t="s">
        <v>120</v>
      </c>
      <c r="G22" s="6">
        <v>9.9</v>
      </c>
      <c r="H22" s="6">
        <v>59</v>
      </c>
      <c r="I22" s="6">
        <v>14.3</v>
      </c>
      <c r="J22" s="6">
        <v>0.339</v>
      </c>
      <c r="K22" s="6">
        <v>28.9</v>
      </c>
      <c r="L22" s="6">
        <v>6.6</v>
      </c>
      <c r="M22" s="6">
        <v>6.4</v>
      </c>
      <c r="N22" s="6">
        <v>78</v>
      </c>
      <c r="O22" s="6">
        <v>58</v>
      </c>
      <c r="P22" s="6">
        <v>6</v>
      </c>
      <c r="Q22" s="6">
        <v>3</v>
      </c>
      <c r="R22" s="6">
        <v>58</v>
      </c>
      <c r="S22" s="6">
        <v>875</v>
      </c>
      <c r="T22" s="6">
        <v>1.5</v>
      </c>
      <c r="U22" s="6">
        <v>2</v>
      </c>
      <c r="V22" s="5" t="s">
        <v>119</v>
      </c>
      <c r="W22" s="6">
        <v>4</v>
      </c>
      <c r="X22" s="6">
        <v>79</v>
      </c>
    </row>
    <row r="23" spans="1:24" ht="14.25">
      <c r="A23" s="8" t="s">
        <v>23</v>
      </c>
      <c r="B23" s="11">
        <v>84.548</v>
      </c>
      <c r="C23" s="11">
        <f t="shared" si="0"/>
        <v>21</v>
      </c>
      <c r="D23" s="11">
        <v>38</v>
      </c>
      <c r="E23" s="12">
        <v>61.786199999999994</v>
      </c>
      <c r="F23" s="5" t="s">
        <v>120</v>
      </c>
      <c r="G23" s="6">
        <v>12.1</v>
      </c>
      <c r="H23" s="6">
        <v>65.7</v>
      </c>
      <c r="I23" s="6">
        <v>14.2</v>
      </c>
      <c r="J23" s="6">
        <v>0.336</v>
      </c>
      <c r="K23" s="6">
        <v>37.6</v>
      </c>
      <c r="L23" s="6">
        <v>4.4</v>
      </c>
      <c r="M23" s="6">
        <v>6</v>
      </c>
      <c r="N23" s="6">
        <v>73</v>
      </c>
      <c r="O23" s="6">
        <v>62</v>
      </c>
      <c r="P23" s="6">
        <v>3.6</v>
      </c>
      <c r="Q23" s="6">
        <v>5</v>
      </c>
      <c r="R23" s="6">
        <v>62</v>
      </c>
      <c r="S23" s="6">
        <v>1050</v>
      </c>
      <c r="T23" s="6">
        <v>1.5</v>
      </c>
      <c r="U23" s="6">
        <v>1.5</v>
      </c>
      <c r="V23" s="5" t="s">
        <v>121</v>
      </c>
      <c r="W23" s="6">
        <v>5</v>
      </c>
      <c r="X23" s="6">
        <v>65</v>
      </c>
    </row>
    <row r="24" spans="1:24" ht="14.25">
      <c r="A24" s="8" t="s">
        <v>24</v>
      </c>
      <c r="B24" s="11">
        <v>86.105</v>
      </c>
      <c r="C24" s="11">
        <f t="shared" si="0"/>
        <v>20</v>
      </c>
      <c r="D24" s="11">
        <v>30.667</v>
      </c>
      <c r="E24" s="12">
        <v>62.49119999999999</v>
      </c>
      <c r="F24" s="5" t="s">
        <v>118</v>
      </c>
      <c r="G24" s="6">
        <v>11</v>
      </c>
      <c r="H24" s="6">
        <v>64.1</v>
      </c>
      <c r="I24" s="6">
        <v>14.3</v>
      </c>
      <c r="J24" s="6">
        <v>0.331</v>
      </c>
      <c r="K24" s="6">
        <v>33.1</v>
      </c>
      <c r="L24" s="6">
        <v>2.9</v>
      </c>
      <c r="M24" s="6">
        <v>6.5</v>
      </c>
      <c r="N24" s="6">
        <v>77</v>
      </c>
      <c r="O24" s="6">
        <v>60</v>
      </c>
      <c r="P24" s="6">
        <v>3</v>
      </c>
      <c r="Q24" s="6">
        <v>4</v>
      </c>
      <c r="R24" s="6">
        <v>60</v>
      </c>
      <c r="S24" s="6">
        <v>975</v>
      </c>
      <c r="T24" s="6">
        <v>1.5</v>
      </c>
      <c r="U24" s="6">
        <v>1.5</v>
      </c>
      <c r="V24" s="5" t="s">
        <v>119</v>
      </c>
      <c r="W24" s="6">
        <v>5</v>
      </c>
      <c r="X24" s="6">
        <v>60</v>
      </c>
    </row>
    <row r="25" spans="1:24" ht="14.25">
      <c r="A25" s="8" t="s">
        <v>25</v>
      </c>
      <c r="B25" s="11">
        <v>102.233</v>
      </c>
      <c r="C25" s="11">
        <f t="shared" si="0"/>
        <v>5</v>
      </c>
      <c r="D25" s="11">
        <v>40.667</v>
      </c>
      <c r="E25" s="12">
        <v>62.7591</v>
      </c>
      <c r="F25" s="5" t="s">
        <v>118</v>
      </c>
      <c r="G25" s="6">
        <v>12</v>
      </c>
      <c r="H25" s="6">
        <v>61.1</v>
      </c>
      <c r="I25" s="6">
        <v>13.8</v>
      </c>
      <c r="J25" s="6">
        <v>0.323</v>
      </c>
      <c r="K25" s="6">
        <v>31.8</v>
      </c>
      <c r="L25" s="6">
        <v>4.5</v>
      </c>
      <c r="M25" s="6">
        <v>5.5</v>
      </c>
      <c r="N25" s="6">
        <v>77</v>
      </c>
      <c r="O25" s="6">
        <v>61</v>
      </c>
      <c r="P25" s="6">
        <v>3.5</v>
      </c>
      <c r="Q25" s="6">
        <v>3</v>
      </c>
      <c r="R25" s="6">
        <v>61</v>
      </c>
      <c r="S25" s="6">
        <v>975</v>
      </c>
      <c r="T25" s="6">
        <v>1</v>
      </c>
      <c r="U25" s="6">
        <v>2</v>
      </c>
      <c r="V25" s="5" t="s">
        <v>121</v>
      </c>
      <c r="W25" s="6">
        <v>4</v>
      </c>
      <c r="X25" s="6">
        <v>86</v>
      </c>
    </row>
    <row r="26" spans="1:24" ht="14.25">
      <c r="A26" s="8" t="s">
        <v>26</v>
      </c>
      <c r="B26" s="11">
        <v>102.778</v>
      </c>
      <c r="C26" s="11">
        <f t="shared" si="0"/>
        <v>3</v>
      </c>
      <c r="D26" s="11">
        <v>38</v>
      </c>
      <c r="E26" s="12">
        <v>63.29489999999999</v>
      </c>
      <c r="F26" s="5" t="s">
        <v>118</v>
      </c>
      <c r="G26" s="6">
        <v>11.7</v>
      </c>
      <c r="H26" s="6">
        <v>65.2</v>
      </c>
      <c r="I26" s="6">
        <v>14</v>
      </c>
      <c r="J26" s="6">
        <v>0.333</v>
      </c>
      <c r="K26" s="6">
        <v>31</v>
      </c>
      <c r="L26" s="6">
        <v>4.4</v>
      </c>
      <c r="M26" s="6">
        <v>6.2</v>
      </c>
      <c r="N26" s="6">
        <v>78</v>
      </c>
      <c r="O26" s="6">
        <v>61</v>
      </c>
      <c r="P26" s="6">
        <v>3.7</v>
      </c>
      <c r="Q26" s="6">
        <v>3</v>
      </c>
      <c r="R26" s="6">
        <v>61</v>
      </c>
      <c r="S26" s="6">
        <v>900</v>
      </c>
      <c r="T26" s="6">
        <v>1</v>
      </c>
      <c r="U26" s="6">
        <v>2</v>
      </c>
      <c r="V26" s="5" t="s">
        <v>121</v>
      </c>
      <c r="W26" s="6">
        <v>5</v>
      </c>
      <c r="X26" s="6">
        <v>73</v>
      </c>
    </row>
    <row r="27" spans="1:24" ht="14.25">
      <c r="A27" s="8" t="s">
        <v>27</v>
      </c>
      <c r="B27" s="11">
        <v>89.783</v>
      </c>
      <c r="C27" s="11">
        <f t="shared" si="0"/>
        <v>16</v>
      </c>
      <c r="D27" s="11">
        <v>33.667</v>
      </c>
      <c r="E27" s="12">
        <v>63.40769999999999</v>
      </c>
      <c r="F27" s="5" t="s">
        <v>118</v>
      </c>
      <c r="G27" s="6">
        <v>10.7</v>
      </c>
      <c r="H27" s="6">
        <v>65.7</v>
      </c>
      <c r="I27" s="6">
        <v>13.9</v>
      </c>
      <c r="J27" s="6">
        <v>0.323</v>
      </c>
      <c r="K27" s="6">
        <v>29.3</v>
      </c>
      <c r="L27" s="6">
        <v>3.4</v>
      </c>
      <c r="M27" s="6">
        <v>5.8</v>
      </c>
      <c r="N27" s="6">
        <v>77</v>
      </c>
      <c r="O27" s="6">
        <v>60</v>
      </c>
      <c r="P27" s="6">
        <v>3.4</v>
      </c>
      <c r="Q27" s="6">
        <v>4</v>
      </c>
      <c r="R27" s="6">
        <v>60</v>
      </c>
      <c r="S27" s="6">
        <v>875</v>
      </c>
      <c r="T27" s="6">
        <v>1.5</v>
      </c>
      <c r="U27" s="6">
        <v>2</v>
      </c>
      <c r="V27" s="5" t="s">
        <v>119</v>
      </c>
      <c r="W27" s="6">
        <v>5</v>
      </c>
      <c r="X27" s="6">
        <v>86</v>
      </c>
    </row>
    <row r="28" spans="1:24" ht="14.25">
      <c r="A28" s="8" t="s">
        <v>28</v>
      </c>
      <c r="B28" s="11">
        <v>95.593</v>
      </c>
      <c r="C28" s="11">
        <f t="shared" si="0"/>
        <v>9</v>
      </c>
      <c r="D28" s="11">
        <v>42.667</v>
      </c>
      <c r="E28" s="12">
        <v>63.478199999999994</v>
      </c>
      <c r="F28" s="5" t="s">
        <v>120</v>
      </c>
      <c r="G28" s="6">
        <v>11.3</v>
      </c>
      <c r="H28" s="6">
        <v>64.7</v>
      </c>
      <c r="I28" s="6">
        <v>13.5</v>
      </c>
      <c r="J28" s="6">
        <v>0.335</v>
      </c>
      <c r="K28" s="6">
        <v>28.3</v>
      </c>
      <c r="L28" s="6">
        <v>2.5</v>
      </c>
      <c r="M28" s="6">
        <v>6.4</v>
      </c>
      <c r="N28" s="6">
        <v>78</v>
      </c>
      <c r="O28" s="6">
        <v>60</v>
      </c>
      <c r="P28" s="6">
        <v>2.1</v>
      </c>
      <c r="Q28" s="6">
        <v>3</v>
      </c>
      <c r="R28" s="6">
        <v>60</v>
      </c>
      <c r="S28" s="6">
        <v>950</v>
      </c>
      <c r="T28" s="6">
        <v>1.5</v>
      </c>
      <c r="U28" s="6">
        <v>1.5</v>
      </c>
      <c r="V28" s="5" t="s">
        <v>119</v>
      </c>
      <c r="W28" s="6">
        <v>4</v>
      </c>
      <c r="X28" s="6">
        <v>86</v>
      </c>
    </row>
    <row r="29" spans="1:24" ht="14.25">
      <c r="A29" s="8" t="s">
        <v>29</v>
      </c>
      <c r="B29" s="11">
        <v>91.374</v>
      </c>
      <c r="C29" s="11">
        <f t="shared" si="0"/>
        <v>13</v>
      </c>
      <c r="D29" s="11">
        <v>42</v>
      </c>
      <c r="E29" s="12">
        <v>63.15389999999999</v>
      </c>
      <c r="F29" s="5" t="s">
        <v>120</v>
      </c>
      <c r="G29" s="6">
        <v>12</v>
      </c>
      <c r="H29" s="6">
        <v>66.1</v>
      </c>
      <c r="I29" s="6">
        <v>13.5</v>
      </c>
      <c r="J29" s="6">
        <v>0.368</v>
      </c>
      <c r="K29" s="6">
        <v>27.8</v>
      </c>
      <c r="L29" s="6">
        <v>3</v>
      </c>
      <c r="M29" s="6">
        <v>5.7</v>
      </c>
      <c r="N29" s="6">
        <v>71</v>
      </c>
      <c r="O29" s="6">
        <v>61</v>
      </c>
      <c r="P29" s="6">
        <v>2.4</v>
      </c>
      <c r="Q29" s="6">
        <v>4</v>
      </c>
      <c r="R29" s="6">
        <v>61</v>
      </c>
      <c r="S29" s="6">
        <v>925</v>
      </c>
      <c r="T29" s="6">
        <v>2</v>
      </c>
      <c r="U29" s="6">
        <v>1.5</v>
      </c>
      <c r="V29" s="5" t="s">
        <v>119</v>
      </c>
      <c r="W29" s="6">
        <v>4</v>
      </c>
      <c r="X29" s="6">
        <v>85</v>
      </c>
    </row>
    <row r="30" spans="1:24" ht="14.25">
      <c r="A30" s="8" t="s">
        <v>30</v>
      </c>
      <c r="B30" s="11">
        <v>93.377</v>
      </c>
      <c r="C30" s="11">
        <f t="shared" si="0"/>
        <v>11</v>
      </c>
      <c r="D30" s="11">
        <v>42</v>
      </c>
      <c r="E30" s="12">
        <v>62.801399999999994</v>
      </c>
      <c r="F30" s="5" t="s">
        <v>120</v>
      </c>
      <c r="G30" s="6">
        <v>10.8</v>
      </c>
      <c r="H30" s="6">
        <v>66.7</v>
      </c>
      <c r="I30" s="6">
        <v>13.6</v>
      </c>
      <c r="J30" s="6">
        <v>0.332</v>
      </c>
      <c r="K30" s="6">
        <v>29.1</v>
      </c>
      <c r="L30" s="6">
        <v>2.6</v>
      </c>
      <c r="M30" s="6">
        <v>6.3</v>
      </c>
      <c r="N30" s="6">
        <v>76</v>
      </c>
      <c r="O30" s="6">
        <v>60</v>
      </c>
      <c r="P30" s="6">
        <v>2.5</v>
      </c>
      <c r="Q30" s="6">
        <v>3</v>
      </c>
      <c r="R30" s="6">
        <v>60</v>
      </c>
      <c r="S30" s="6">
        <v>900</v>
      </c>
      <c r="T30" s="6">
        <v>2</v>
      </c>
      <c r="U30" s="6">
        <v>1.5</v>
      </c>
      <c r="V30" s="5" t="s">
        <v>119</v>
      </c>
      <c r="W30" s="6">
        <v>4</v>
      </c>
      <c r="X30" s="6">
        <v>82</v>
      </c>
    </row>
    <row r="31" spans="1:24" ht="14.25">
      <c r="A31" s="8" t="s">
        <v>31</v>
      </c>
      <c r="B31" s="11">
        <v>87.278</v>
      </c>
      <c r="C31" s="11">
        <f t="shared" si="0"/>
        <v>19</v>
      </c>
      <c r="D31" s="11">
        <v>30.667</v>
      </c>
      <c r="E31" s="12">
        <v>62.900099999999995</v>
      </c>
      <c r="F31" s="5" t="s">
        <v>120</v>
      </c>
      <c r="G31" s="6">
        <v>11.7</v>
      </c>
      <c r="H31" s="6">
        <v>67.2</v>
      </c>
      <c r="I31" s="6">
        <v>13.9</v>
      </c>
      <c r="J31" s="6">
        <v>0.376</v>
      </c>
      <c r="K31" s="6">
        <v>31.9</v>
      </c>
      <c r="L31" s="6">
        <v>2.3</v>
      </c>
      <c r="M31" s="6">
        <v>5.7</v>
      </c>
      <c r="N31" s="6">
        <v>71</v>
      </c>
      <c r="O31" s="6">
        <v>61</v>
      </c>
      <c r="P31" s="6">
        <v>2.2</v>
      </c>
      <c r="Q31" s="6">
        <v>3</v>
      </c>
      <c r="R31" s="6">
        <v>61</v>
      </c>
      <c r="S31" s="6">
        <v>975</v>
      </c>
      <c r="T31" s="6">
        <v>2</v>
      </c>
      <c r="U31" s="6">
        <v>1.5</v>
      </c>
      <c r="V31" s="5" t="s">
        <v>119</v>
      </c>
      <c r="W31" s="6">
        <v>4</v>
      </c>
      <c r="X31" s="6">
        <v>79</v>
      </c>
    </row>
    <row r="32" spans="1:24" ht="14.25">
      <c r="A32" s="8" t="s">
        <v>32</v>
      </c>
      <c r="B32" s="11">
        <v>84.462</v>
      </c>
      <c r="C32" s="11">
        <f t="shared" si="0"/>
        <v>22</v>
      </c>
      <c r="D32" s="11">
        <v>33</v>
      </c>
      <c r="E32" s="12">
        <v>61.74389999999999</v>
      </c>
      <c r="F32" s="5" t="s">
        <v>118</v>
      </c>
      <c r="G32" s="6">
        <v>11</v>
      </c>
      <c r="H32" s="6">
        <v>63.4</v>
      </c>
      <c r="I32" s="6">
        <v>14.3</v>
      </c>
      <c r="J32" s="6">
        <v>0.348</v>
      </c>
      <c r="K32" s="6">
        <v>29.9</v>
      </c>
      <c r="L32" s="6">
        <v>4.9</v>
      </c>
      <c r="M32" s="6">
        <v>6.1</v>
      </c>
      <c r="N32" s="6">
        <v>77</v>
      </c>
      <c r="O32" s="6">
        <v>60</v>
      </c>
      <c r="P32" s="6">
        <v>3.6</v>
      </c>
      <c r="Q32" s="6">
        <v>3</v>
      </c>
      <c r="R32" s="6">
        <v>60</v>
      </c>
      <c r="S32" s="6">
        <v>900</v>
      </c>
      <c r="T32" s="6">
        <v>2</v>
      </c>
      <c r="U32" s="6">
        <v>1.5</v>
      </c>
      <c r="V32" s="5" t="s">
        <v>119</v>
      </c>
      <c r="W32" s="6">
        <v>4</v>
      </c>
      <c r="X32" s="6">
        <v>70</v>
      </c>
    </row>
    <row r="33" spans="1:24" ht="14.25">
      <c r="A33" s="8" t="s">
        <v>33</v>
      </c>
      <c r="B33" s="11">
        <v>87.4</v>
      </c>
      <c r="C33" s="11">
        <f t="shared" si="0"/>
        <v>18</v>
      </c>
      <c r="D33" s="11">
        <v>30</v>
      </c>
      <c r="E33" s="12">
        <v>61.772099999999995</v>
      </c>
      <c r="F33" s="5" t="s">
        <v>118</v>
      </c>
      <c r="G33" s="6">
        <v>10.7</v>
      </c>
      <c r="H33" s="6">
        <v>60.3</v>
      </c>
      <c r="I33" s="6">
        <v>14.1</v>
      </c>
      <c r="J33" s="6">
        <v>0.316</v>
      </c>
      <c r="K33" s="6">
        <v>27.7</v>
      </c>
      <c r="L33" s="6">
        <v>2.5</v>
      </c>
      <c r="M33" s="6">
        <v>6.1</v>
      </c>
      <c r="N33" s="6">
        <v>77</v>
      </c>
      <c r="O33" s="6">
        <v>60</v>
      </c>
      <c r="P33" s="6">
        <v>2.6</v>
      </c>
      <c r="Q33" s="6">
        <v>3</v>
      </c>
      <c r="R33" s="6">
        <v>60</v>
      </c>
      <c r="S33" s="6">
        <v>975</v>
      </c>
      <c r="T33" s="6">
        <v>1</v>
      </c>
      <c r="U33" s="6">
        <v>1.5</v>
      </c>
      <c r="V33" s="5" t="s">
        <v>121</v>
      </c>
      <c r="W33" s="6">
        <v>4</v>
      </c>
      <c r="X33" s="6">
        <v>85</v>
      </c>
    </row>
    <row r="34" spans="1:24" ht="14.25">
      <c r="A34" s="8" t="s">
        <v>34</v>
      </c>
      <c r="B34" s="11">
        <v>76.262</v>
      </c>
      <c r="C34" s="11">
        <f t="shared" si="0"/>
        <v>23</v>
      </c>
      <c r="D34" s="11">
        <v>36.667</v>
      </c>
      <c r="E34" s="12">
        <v>61.7016</v>
      </c>
      <c r="F34" s="5" t="s">
        <v>118</v>
      </c>
      <c r="G34" s="7" t="s">
        <v>122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5" t="s">
        <v>119</v>
      </c>
      <c r="W34" s="13"/>
      <c r="X34" s="6">
        <v>87</v>
      </c>
    </row>
    <row r="35" spans="1:24" ht="14.25">
      <c r="A35" s="8" t="s">
        <v>35</v>
      </c>
      <c r="B35" s="8"/>
      <c r="C35" s="8"/>
      <c r="D35" s="9" t="s">
        <v>37</v>
      </c>
      <c r="E35" s="8"/>
      <c r="F35" s="5" t="s">
        <v>120</v>
      </c>
      <c r="G35" s="7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5" t="s">
        <v>119</v>
      </c>
      <c r="W35" s="13"/>
      <c r="X35" s="13"/>
    </row>
    <row r="36" spans="1:24" ht="14.25">
      <c r="A36" s="8" t="s">
        <v>36</v>
      </c>
      <c r="B36" s="8"/>
      <c r="C36" s="8"/>
      <c r="D36" s="9" t="s">
        <v>37</v>
      </c>
      <c r="E36" s="8"/>
      <c r="F36" s="5" t="s">
        <v>120</v>
      </c>
      <c r="G36" s="7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5" t="s">
        <v>119</v>
      </c>
      <c r="W36" s="13"/>
      <c r="X36" s="13"/>
    </row>
    <row r="37" spans="1:24" ht="14.25">
      <c r="A37" s="8" t="s">
        <v>9</v>
      </c>
      <c r="B37" s="11">
        <v>7.73</v>
      </c>
      <c r="C37" s="11"/>
      <c r="D37" s="11">
        <v>4.068</v>
      </c>
      <c r="E37" s="9" t="s">
        <v>10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ht="14.25">
      <c r="A38" s="8" t="s">
        <v>8</v>
      </c>
      <c r="B38" s="11">
        <v>5.5</v>
      </c>
      <c r="C38" s="11"/>
      <c r="D38" s="11">
        <v>7.33</v>
      </c>
      <c r="E38" s="9" t="s">
        <v>10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6"/>
  <sheetViews>
    <sheetView zoomScalePageLayoutView="0" workbookViewId="0" topLeftCell="A1">
      <selection activeCell="G7" sqref="G7"/>
    </sheetView>
  </sheetViews>
  <sheetFormatPr defaultColWidth="9.140625" defaultRowHeight="15"/>
  <sheetData>
    <row r="1" ht="14.25">
      <c r="A1" t="s">
        <v>48</v>
      </c>
    </row>
    <row r="2" ht="14.25">
      <c r="A2" t="s">
        <v>49</v>
      </c>
    </row>
    <row r="4" ht="14.25">
      <c r="A4" t="s">
        <v>50</v>
      </c>
    </row>
    <row r="5" ht="14.25">
      <c r="A5" t="s">
        <v>51</v>
      </c>
    </row>
    <row r="7" ht="14.25">
      <c r="A7" t="s">
        <v>52</v>
      </c>
    </row>
    <row r="8" ht="14.25">
      <c r="A8" t="s">
        <v>53</v>
      </c>
    </row>
    <row r="9" ht="14.25">
      <c r="A9" t="s">
        <v>54</v>
      </c>
    </row>
    <row r="12" ht="14.25">
      <c r="A12" t="s">
        <v>55</v>
      </c>
    </row>
    <row r="14" ht="14.25">
      <c r="A14" t="s">
        <v>56</v>
      </c>
    </row>
    <row r="16" ht="14.25">
      <c r="A16" t="s">
        <v>57</v>
      </c>
    </row>
    <row r="17" ht="14.25">
      <c r="A17" t="s">
        <v>58</v>
      </c>
    </row>
    <row r="18" ht="14.25">
      <c r="A18" t="s">
        <v>59</v>
      </c>
    </row>
    <row r="19" ht="14.25">
      <c r="A19" t="s">
        <v>60</v>
      </c>
    </row>
    <row r="20" ht="14.25">
      <c r="A20" t="s">
        <v>61</v>
      </c>
    </row>
    <row r="21" ht="14.25">
      <c r="A21" t="s">
        <v>62</v>
      </c>
    </row>
    <row r="22" ht="14.25">
      <c r="A22" t="s">
        <v>63</v>
      </c>
    </row>
    <row r="23" ht="14.25">
      <c r="A23" t="s">
        <v>64</v>
      </c>
    </row>
    <row r="24" ht="14.25">
      <c r="A24" t="s">
        <v>59</v>
      </c>
    </row>
    <row r="25" ht="14.25">
      <c r="A25" t="s">
        <v>65</v>
      </c>
    </row>
    <row r="26" ht="14.25">
      <c r="A26" t="s">
        <v>59</v>
      </c>
    </row>
    <row r="28" ht="14.25">
      <c r="A28" t="s">
        <v>66</v>
      </c>
    </row>
    <row r="30" ht="14.25">
      <c r="A30" t="s">
        <v>67</v>
      </c>
    </row>
    <row r="35" ht="14.25">
      <c r="A35" t="s">
        <v>68</v>
      </c>
    </row>
    <row r="36" ht="14.25">
      <c r="A36" t="s">
        <v>69</v>
      </c>
    </row>
    <row r="38" ht="14.25">
      <c r="A38" t="s">
        <v>70</v>
      </c>
    </row>
    <row r="39" ht="14.25">
      <c r="A39" t="s">
        <v>71</v>
      </c>
    </row>
    <row r="40" ht="14.25">
      <c r="A40" t="s">
        <v>72</v>
      </c>
    </row>
    <row r="41" ht="14.25">
      <c r="A41" t="s">
        <v>73</v>
      </c>
    </row>
    <row r="42" ht="14.25">
      <c r="A42" t="s">
        <v>74</v>
      </c>
    </row>
    <row r="43" ht="14.25">
      <c r="A43" t="s">
        <v>75</v>
      </c>
    </row>
    <row r="48" ht="14.25">
      <c r="A48" t="s">
        <v>68</v>
      </c>
    </row>
    <row r="49" ht="14.25">
      <c r="A49" t="s">
        <v>76</v>
      </c>
    </row>
    <row r="51" ht="14.25">
      <c r="A51" t="s">
        <v>77</v>
      </c>
    </row>
    <row r="52" ht="14.25">
      <c r="A52" t="s">
        <v>78</v>
      </c>
    </row>
    <row r="53" ht="14.25">
      <c r="A53" t="s">
        <v>79</v>
      </c>
    </row>
    <row r="54" spans="2:5" ht="14.25">
      <c r="B54">
        <v>1</v>
      </c>
      <c r="C54">
        <v>33</v>
      </c>
      <c r="D54">
        <v>14</v>
      </c>
      <c r="E54">
        <v>30.667</v>
      </c>
    </row>
    <row r="55" spans="2:5" ht="14.25">
      <c r="B55">
        <v>2</v>
      </c>
      <c r="C55">
        <v>34.667</v>
      </c>
      <c r="D55">
        <v>15</v>
      </c>
      <c r="E55">
        <v>40.667</v>
      </c>
    </row>
    <row r="56" spans="2:5" ht="14.25">
      <c r="B56">
        <v>3</v>
      </c>
      <c r="C56">
        <v>33.333</v>
      </c>
      <c r="D56">
        <v>16</v>
      </c>
      <c r="E56">
        <v>38</v>
      </c>
    </row>
    <row r="57" spans="2:5" ht="14.25">
      <c r="B57">
        <v>4</v>
      </c>
      <c r="C57">
        <v>42.333</v>
      </c>
      <c r="D57">
        <v>17</v>
      </c>
      <c r="E57">
        <v>33.667</v>
      </c>
    </row>
    <row r="58" spans="2:5" ht="14.25">
      <c r="B58">
        <v>5</v>
      </c>
      <c r="C58">
        <v>38.667</v>
      </c>
      <c r="D58">
        <v>18</v>
      </c>
      <c r="E58">
        <v>42.667</v>
      </c>
    </row>
    <row r="59" spans="2:5" ht="14.25">
      <c r="B59">
        <v>6</v>
      </c>
      <c r="C59">
        <v>38.333</v>
      </c>
      <c r="D59">
        <v>19</v>
      </c>
      <c r="E59">
        <v>42</v>
      </c>
    </row>
    <row r="60" spans="2:5" ht="14.25">
      <c r="B60">
        <v>7</v>
      </c>
      <c r="C60">
        <v>39</v>
      </c>
      <c r="D60">
        <v>20</v>
      </c>
      <c r="E60">
        <v>42</v>
      </c>
    </row>
    <row r="61" spans="2:5" ht="14.25">
      <c r="B61">
        <v>8</v>
      </c>
      <c r="C61">
        <v>37.667</v>
      </c>
      <c r="D61">
        <v>21</v>
      </c>
      <c r="E61">
        <v>30.667</v>
      </c>
    </row>
    <row r="62" spans="2:5" ht="14.25">
      <c r="B62">
        <v>9</v>
      </c>
      <c r="C62">
        <v>36</v>
      </c>
      <c r="D62">
        <v>22</v>
      </c>
      <c r="E62">
        <v>33</v>
      </c>
    </row>
    <row r="63" spans="2:5" ht="14.25">
      <c r="B63">
        <v>10</v>
      </c>
      <c r="C63">
        <v>35.667</v>
      </c>
      <c r="D63">
        <v>23</v>
      </c>
      <c r="E63">
        <v>30</v>
      </c>
    </row>
    <row r="64" spans="2:5" ht="14.25">
      <c r="B64">
        <v>11</v>
      </c>
      <c r="C64">
        <v>37.333</v>
      </c>
      <c r="D64">
        <v>24</v>
      </c>
      <c r="E64">
        <v>36.667</v>
      </c>
    </row>
    <row r="65" spans="2:5" ht="14.25">
      <c r="B65">
        <v>12</v>
      </c>
      <c r="C65">
        <v>36</v>
      </c>
      <c r="D65">
        <v>25</v>
      </c>
      <c r="E65">
        <v>0</v>
      </c>
    </row>
    <row r="66" spans="2:5" ht="14.25">
      <c r="B66">
        <v>13</v>
      </c>
      <c r="C66">
        <v>38</v>
      </c>
      <c r="D66">
        <v>26</v>
      </c>
      <c r="E66">
        <v>0</v>
      </c>
    </row>
    <row r="69" ht="14.25">
      <c r="A69" t="s">
        <v>80</v>
      </c>
    </row>
    <row r="73" ht="14.25">
      <c r="A73" t="s">
        <v>81</v>
      </c>
    </row>
    <row r="78" ht="14.25">
      <c r="A78" t="s">
        <v>82</v>
      </c>
    </row>
    <row r="80" ht="14.25">
      <c r="A80" t="s">
        <v>56</v>
      </c>
    </row>
    <row r="82" ht="14.25">
      <c r="A82" t="s">
        <v>57</v>
      </c>
    </row>
    <row r="83" ht="14.25">
      <c r="A83" t="s">
        <v>58</v>
      </c>
    </row>
    <row r="84" ht="14.25">
      <c r="A84" t="s">
        <v>59</v>
      </c>
    </row>
    <row r="85" ht="14.25">
      <c r="A85" t="s">
        <v>83</v>
      </c>
    </row>
    <row r="86" ht="14.25">
      <c r="A86" t="s">
        <v>84</v>
      </c>
    </row>
    <row r="87" ht="14.25">
      <c r="A87" t="s">
        <v>85</v>
      </c>
    </row>
    <row r="88" ht="14.25">
      <c r="A88" t="s">
        <v>86</v>
      </c>
    </row>
    <row r="89" ht="14.25">
      <c r="A89" t="s">
        <v>87</v>
      </c>
    </row>
    <row r="90" ht="14.25">
      <c r="A90" t="s">
        <v>59</v>
      </c>
    </row>
    <row r="91" ht="14.25">
      <c r="A91" t="s">
        <v>88</v>
      </c>
    </row>
    <row r="92" ht="14.25">
      <c r="A92" t="s">
        <v>59</v>
      </c>
    </row>
    <row r="94" ht="14.25">
      <c r="A94" t="s">
        <v>89</v>
      </c>
    </row>
    <row r="96" ht="14.25">
      <c r="A96" t="s">
        <v>90</v>
      </c>
    </row>
    <row r="101" ht="14.25">
      <c r="A101" t="s">
        <v>91</v>
      </c>
    </row>
    <row r="102" ht="14.25">
      <c r="A102" t="s">
        <v>69</v>
      </c>
    </row>
    <row r="104" ht="14.25">
      <c r="A104" t="s">
        <v>92</v>
      </c>
    </row>
    <row r="105" ht="14.25">
      <c r="A105" t="s">
        <v>71</v>
      </c>
    </row>
    <row r="106" ht="14.25">
      <c r="A106" t="s">
        <v>72</v>
      </c>
    </row>
    <row r="107" ht="14.25">
      <c r="A107" t="s">
        <v>93</v>
      </c>
    </row>
    <row r="108" ht="14.25">
      <c r="A108" t="s">
        <v>94</v>
      </c>
    </row>
    <row r="109" ht="14.25">
      <c r="A109" t="s">
        <v>95</v>
      </c>
    </row>
    <row r="114" ht="14.25">
      <c r="A114" t="s">
        <v>91</v>
      </c>
    </row>
    <row r="115" ht="14.25">
      <c r="A115" t="s">
        <v>76</v>
      </c>
    </row>
    <row r="117" ht="14.25">
      <c r="A117" t="s">
        <v>96</v>
      </c>
    </row>
    <row r="118" ht="14.25">
      <c r="A118" t="s">
        <v>78</v>
      </c>
    </row>
    <row r="119" ht="14.25">
      <c r="A119" t="s">
        <v>79</v>
      </c>
    </row>
    <row r="120" spans="2:5" ht="14.25">
      <c r="B120">
        <v>1</v>
      </c>
      <c r="C120">
        <v>95.618</v>
      </c>
      <c r="D120">
        <v>14</v>
      </c>
      <c r="E120">
        <v>86.105</v>
      </c>
    </row>
    <row r="121" spans="2:5" ht="14.25">
      <c r="B121">
        <v>2</v>
      </c>
      <c r="C121">
        <v>91.269</v>
      </c>
      <c r="D121">
        <v>15</v>
      </c>
      <c r="E121">
        <v>102.233</v>
      </c>
    </row>
    <row r="122" spans="2:5" ht="14.25">
      <c r="B122">
        <v>3</v>
      </c>
      <c r="C122">
        <v>69.342</v>
      </c>
      <c r="D122">
        <v>16</v>
      </c>
      <c r="E122">
        <v>102.778</v>
      </c>
    </row>
    <row r="123" spans="2:5" ht="14.25">
      <c r="B123">
        <v>4</v>
      </c>
      <c r="C123">
        <v>99.476</v>
      </c>
      <c r="D123">
        <v>17</v>
      </c>
      <c r="E123">
        <v>89.783</v>
      </c>
    </row>
    <row r="124" spans="2:5" ht="14.25">
      <c r="B124">
        <v>5</v>
      </c>
      <c r="C124">
        <v>107.142</v>
      </c>
      <c r="D124">
        <v>18</v>
      </c>
      <c r="E124">
        <v>95.593</v>
      </c>
    </row>
    <row r="125" spans="2:5" ht="14.25">
      <c r="B125">
        <v>6</v>
      </c>
      <c r="C125">
        <v>102.703</v>
      </c>
      <c r="D125">
        <v>19</v>
      </c>
      <c r="E125">
        <v>91.374</v>
      </c>
    </row>
    <row r="126" spans="2:5" ht="14.25">
      <c r="B126">
        <v>7</v>
      </c>
      <c r="C126">
        <v>113.643</v>
      </c>
      <c r="D126">
        <v>20</v>
      </c>
      <c r="E126">
        <v>93.377</v>
      </c>
    </row>
    <row r="127" spans="2:5" ht="14.25">
      <c r="B127">
        <v>8</v>
      </c>
      <c r="C127">
        <v>92.132</v>
      </c>
      <c r="D127">
        <v>21</v>
      </c>
      <c r="E127">
        <v>87.278</v>
      </c>
    </row>
    <row r="128" spans="2:5" ht="14.25">
      <c r="B128">
        <v>9</v>
      </c>
      <c r="C128">
        <v>102.044</v>
      </c>
      <c r="D128">
        <v>22</v>
      </c>
      <c r="E128">
        <v>84.462</v>
      </c>
    </row>
    <row r="129" spans="2:5" ht="14.25">
      <c r="B129">
        <v>10</v>
      </c>
      <c r="C129">
        <v>88.08</v>
      </c>
      <c r="D129">
        <v>23</v>
      </c>
      <c r="E129">
        <v>87.4</v>
      </c>
    </row>
    <row r="130" spans="2:5" ht="14.25">
      <c r="B130">
        <v>11</v>
      </c>
      <c r="C130">
        <v>89.876</v>
      </c>
      <c r="D130">
        <v>24</v>
      </c>
      <c r="E130">
        <v>76.262</v>
      </c>
    </row>
    <row r="131" spans="2:5" ht="14.25">
      <c r="B131">
        <v>12</v>
      </c>
      <c r="C131">
        <v>95.198</v>
      </c>
      <c r="D131">
        <v>25</v>
      </c>
      <c r="E131">
        <v>0</v>
      </c>
    </row>
    <row r="132" spans="2:5" ht="14.25">
      <c r="B132">
        <v>13</v>
      </c>
      <c r="C132">
        <v>84.548</v>
      </c>
      <c r="D132">
        <v>26</v>
      </c>
      <c r="E132">
        <v>0</v>
      </c>
    </row>
    <row r="135" ht="14.25">
      <c r="A135" t="s">
        <v>97</v>
      </c>
    </row>
    <row r="136" ht="14.25">
      <c r="A13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A1" sqref="A1:I1"/>
    </sheetView>
  </sheetViews>
  <sheetFormatPr defaultColWidth="9.140625" defaultRowHeight="15"/>
  <sheetData>
    <row r="1" spans="1:9" ht="14.2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  <c r="G1" t="s">
        <v>45</v>
      </c>
      <c r="H1" t="s">
        <v>46</v>
      </c>
      <c r="I1" t="s">
        <v>47</v>
      </c>
    </row>
    <row r="2" spans="1:9" ht="14.25">
      <c r="A2">
        <v>1</v>
      </c>
      <c r="B2" t="s">
        <v>11</v>
      </c>
      <c r="C2" s="4">
        <v>101</v>
      </c>
      <c r="D2">
        <v>9.6</v>
      </c>
      <c r="E2">
        <v>34</v>
      </c>
      <c r="F2" s="4">
        <v>2480</v>
      </c>
      <c r="G2" s="2">
        <f aca="true" t="shared" si="0" ref="G2:G25">(F2/454/60)/((D2*4.67)/43560)</f>
        <v>88.45947042232264</v>
      </c>
      <c r="H2" s="4">
        <v>446.2</v>
      </c>
      <c r="I2" s="1">
        <f aca="true" t="shared" si="1" ref="I2:I27">H2*0.141</f>
        <v>62.914199999999994</v>
      </c>
    </row>
    <row r="3" spans="1:9" ht="14.25">
      <c r="A3">
        <v>2</v>
      </c>
      <c r="B3" t="s">
        <v>12</v>
      </c>
      <c r="C3" s="4">
        <v>102</v>
      </c>
      <c r="D3">
        <v>9.7</v>
      </c>
      <c r="E3">
        <v>35</v>
      </c>
      <c r="F3" s="4">
        <v>2609</v>
      </c>
      <c r="G3" s="2">
        <f t="shared" si="0"/>
        <v>92.10140006591543</v>
      </c>
      <c r="H3" s="4">
        <v>441.7</v>
      </c>
      <c r="I3" s="1">
        <f t="shared" si="1"/>
        <v>62.27969999999999</v>
      </c>
    </row>
    <row r="4" spans="1:9" ht="14.25">
      <c r="A4">
        <v>3</v>
      </c>
      <c r="B4" t="s">
        <v>13</v>
      </c>
      <c r="C4" s="4">
        <v>103</v>
      </c>
      <c r="D4">
        <v>9.7</v>
      </c>
      <c r="E4">
        <v>33</v>
      </c>
      <c r="F4" s="4">
        <v>1791</v>
      </c>
      <c r="G4" s="2">
        <f t="shared" si="0"/>
        <v>63.224839983922784</v>
      </c>
      <c r="H4" s="4">
        <v>413.2</v>
      </c>
      <c r="I4" s="1">
        <f t="shared" si="1"/>
        <v>58.261199999999995</v>
      </c>
    </row>
    <row r="5" spans="1:9" ht="14.25">
      <c r="A5">
        <v>4</v>
      </c>
      <c r="B5" t="s">
        <v>14</v>
      </c>
      <c r="C5" s="4">
        <v>104</v>
      </c>
      <c r="D5">
        <v>9.8</v>
      </c>
      <c r="E5">
        <v>50</v>
      </c>
      <c r="F5" s="4">
        <v>2907</v>
      </c>
      <c r="G5" s="2">
        <f t="shared" si="0"/>
        <v>101.574067353927</v>
      </c>
      <c r="H5" s="4">
        <v>454.7</v>
      </c>
      <c r="I5" s="1">
        <f t="shared" si="1"/>
        <v>64.11269999999999</v>
      </c>
    </row>
    <row r="6" spans="1:9" ht="14.25">
      <c r="A6">
        <v>5</v>
      </c>
      <c r="B6" t="s">
        <v>15</v>
      </c>
      <c r="C6" s="4">
        <v>105</v>
      </c>
      <c r="D6">
        <v>9.8</v>
      </c>
      <c r="E6">
        <v>38</v>
      </c>
      <c r="F6" s="4">
        <v>2959</v>
      </c>
      <c r="G6" s="2">
        <f t="shared" si="0"/>
        <v>103.39100973521501</v>
      </c>
      <c r="H6" s="4">
        <v>448.5</v>
      </c>
      <c r="I6" s="1">
        <f t="shared" si="1"/>
        <v>63.238499999999995</v>
      </c>
    </row>
    <row r="7" spans="1:9" ht="14.25">
      <c r="A7">
        <v>6</v>
      </c>
      <c r="B7" t="s">
        <v>16</v>
      </c>
      <c r="C7" s="4">
        <v>106</v>
      </c>
      <c r="D7">
        <v>9.7</v>
      </c>
      <c r="E7">
        <v>37</v>
      </c>
      <c r="F7" s="4">
        <v>2747</v>
      </c>
      <c r="G7" s="2">
        <f t="shared" si="0"/>
        <v>96.97299577656943</v>
      </c>
      <c r="H7" s="4">
        <v>448.9</v>
      </c>
      <c r="I7" s="1">
        <f t="shared" si="1"/>
        <v>63.29489999999999</v>
      </c>
    </row>
    <row r="8" spans="1:9" ht="14.25">
      <c r="A8">
        <v>7</v>
      </c>
      <c r="B8" t="s">
        <v>17</v>
      </c>
      <c r="C8" s="4">
        <v>107</v>
      </c>
      <c r="D8">
        <v>10</v>
      </c>
      <c r="E8">
        <v>40</v>
      </c>
      <c r="F8" s="4">
        <v>3222</v>
      </c>
      <c r="G8" s="2">
        <f t="shared" si="0"/>
        <v>110.32893433576393</v>
      </c>
      <c r="H8" s="4">
        <v>445.1</v>
      </c>
      <c r="I8" s="1">
        <f t="shared" si="1"/>
        <v>62.7591</v>
      </c>
    </row>
    <row r="9" spans="1:9" ht="14.25">
      <c r="A9">
        <v>8</v>
      </c>
      <c r="B9" t="s">
        <v>18</v>
      </c>
      <c r="C9" s="4">
        <v>108</v>
      </c>
      <c r="D9">
        <v>9.9</v>
      </c>
      <c r="E9">
        <v>36</v>
      </c>
      <c r="F9" s="4">
        <v>2439</v>
      </c>
      <c r="G9" s="2">
        <f t="shared" si="0"/>
        <v>84.36076182210944</v>
      </c>
      <c r="H9" s="4">
        <v>451.2</v>
      </c>
      <c r="I9" s="1">
        <f t="shared" si="1"/>
        <v>63.61919999999999</v>
      </c>
    </row>
    <row r="10" spans="1:9" ht="14.25">
      <c r="A10">
        <v>9</v>
      </c>
      <c r="B10" t="s">
        <v>19</v>
      </c>
      <c r="C10" s="4">
        <v>109</v>
      </c>
      <c r="D10">
        <v>9.7</v>
      </c>
      <c r="E10">
        <v>35</v>
      </c>
      <c r="F10" s="4">
        <v>2629</v>
      </c>
      <c r="G10" s="2">
        <f t="shared" si="0"/>
        <v>92.80742842977833</v>
      </c>
      <c r="H10" s="4">
        <v>450.5</v>
      </c>
      <c r="I10" s="1">
        <f t="shared" si="1"/>
        <v>63.52049999999999</v>
      </c>
    </row>
    <row r="11" spans="1:9" ht="14.25">
      <c r="A11">
        <v>10</v>
      </c>
      <c r="B11" t="s">
        <v>20</v>
      </c>
      <c r="C11" s="4">
        <v>110</v>
      </c>
      <c r="D11">
        <v>9.7</v>
      </c>
      <c r="E11">
        <v>35</v>
      </c>
      <c r="F11" s="4">
        <v>2423</v>
      </c>
      <c r="G11" s="2">
        <f t="shared" si="0"/>
        <v>85.53533628199044</v>
      </c>
      <c r="H11" s="4">
        <v>444</v>
      </c>
      <c r="I11" s="1">
        <f t="shared" si="1"/>
        <v>62.60399999999999</v>
      </c>
    </row>
    <row r="12" spans="1:9" ht="14.25">
      <c r="A12">
        <v>11</v>
      </c>
      <c r="B12" t="s">
        <v>21</v>
      </c>
      <c r="C12" s="4">
        <v>111</v>
      </c>
      <c r="D12">
        <v>9.8</v>
      </c>
      <c r="E12">
        <v>37</v>
      </c>
      <c r="F12" s="4">
        <v>2516</v>
      </c>
      <c r="G12" s="2">
        <f t="shared" si="0"/>
        <v>87.91205829462689</v>
      </c>
      <c r="H12" s="4">
        <v>442.1</v>
      </c>
      <c r="I12" s="1">
        <f t="shared" si="1"/>
        <v>62.336099999999995</v>
      </c>
    </row>
    <row r="13" spans="1:9" ht="14.25">
      <c r="A13">
        <v>12</v>
      </c>
      <c r="B13" t="s">
        <v>22</v>
      </c>
      <c r="C13" s="4">
        <v>112</v>
      </c>
      <c r="D13">
        <v>9.8</v>
      </c>
      <c r="E13">
        <v>36</v>
      </c>
      <c r="F13" s="4">
        <v>2493</v>
      </c>
      <c r="G13" s="2">
        <f t="shared" si="0"/>
        <v>87.10841070290336</v>
      </c>
      <c r="H13" s="4">
        <v>429</v>
      </c>
      <c r="I13" s="1">
        <f t="shared" si="1"/>
        <v>60.489</v>
      </c>
    </row>
    <row r="14" spans="1:9" ht="14.25">
      <c r="A14">
        <v>13</v>
      </c>
      <c r="B14" t="s">
        <v>23</v>
      </c>
      <c r="C14" s="4">
        <v>113</v>
      </c>
      <c r="D14">
        <v>10.2</v>
      </c>
      <c r="E14">
        <v>37</v>
      </c>
      <c r="F14" s="4">
        <v>2144</v>
      </c>
      <c r="G14" s="2">
        <f t="shared" si="0"/>
        <v>71.9761307724705</v>
      </c>
      <c r="H14" s="4">
        <v>438.2</v>
      </c>
      <c r="I14" s="1">
        <f t="shared" si="1"/>
        <v>61.786199999999994</v>
      </c>
    </row>
    <row r="15" spans="1:9" ht="14.25">
      <c r="A15">
        <v>14</v>
      </c>
      <c r="B15" t="s">
        <v>24</v>
      </c>
      <c r="C15" s="4">
        <v>114</v>
      </c>
      <c r="D15">
        <v>10.1</v>
      </c>
      <c r="E15">
        <v>30</v>
      </c>
      <c r="F15" s="4">
        <v>2366</v>
      </c>
      <c r="G15" s="2">
        <f t="shared" si="0"/>
        <v>80.21530770458591</v>
      </c>
      <c r="H15" s="4">
        <v>443.2</v>
      </c>
      <c r="I15" s="1">
        <f t="shared" si="1"/>
        <v>62.49119999999999</v>
      </c>
    </row>
    <row r="16" spans="1:9" ht="14.25">
      <c r="A16">
        <v>15</v>
      </c>
      <c r="B16" t="s">
        <v>25</v>
      </c>
      <c r="C16" s="4">
        <v>115</v>
      </c>
      <c r="D16">
        <v>9.9</v>
      </c>
      <c r="E16">
        <v>40</v>
      </c>
      <c r="F16" s="4">
        <v>2769</v>
      </c>
      <c r="G16" s="2">
        <f t="shared" si="0"/>
        <v>95.774887037893</v>
      </c>
      <c r="H16" s="4">
        <v>445.1</v>
      </c>
      <c r="I16" s="1">
        <f t="shared" si="1"/>
        <v>62.7591</v>
      </c>
    </row>
    <row r="17" spans="1:9" ht="14.25">
      <c r="A17">
        <v>16</v>
      </c>
      <c r="B17" t="s">
        <v>26</v>
      </c>
      <c r="C17" s="4">
        <v>116</v>
      </c>
      <c r="D17">
        <v>9.8</v>
      </c>
      <c r="E17">
        <v>37</v>
      </c>
      <c r="F17" s="4">
        <v>2763</v>
      </c>
      <c r="G17" s="2">
        <f t="shared" si="0"/>
        <v>96.54253460574486</v>
      </c>
      <c r="H17" s="4">
        <v>448.9</v>
      </c>
      <c r="I17" s="1">
        <f t="shared" si="1"/>
        <v>63.29489999999999</v>
      </c>
    </row>
    <row r="18" spans="1:9" ht="14.25">
      <c r="A18">
        <v>17</v>
      </c>
      <c r="B18" t="s">
        <v>27</v>
      </c>
      <c r="C18" s="4">
        <v>117</v>
      </c>
      <c r="D18">
        <v>9.9</v>
      </c>
      <c r="E18">
        <v>33</v>
      </c>
      <c r="F18" s="4">
        <v>2351</v>
      </c>
      <c r="G18" s="2">
        <f t="shared" si="0"/>
        <v>81.31699509790049</v>
      </c>
      <c r="H18" s="4">
        <v>449.7</v>
      </c>
      <c r="I18" s="1">
        <f t="shared" si="1"/>
        <v>63.40769999999999</v>
      </c>
    </row>
    <row r="19" spans="1:9" ht="14.25">
      <c r="A19">
        <v>18</v>
      </c>
      <c r="B19" t="s">
        <v>28</v>
      </c>
      <c r="C19" s="4">
        <v>118</v>
      </c>
      <c r="D19">
        <v>9.9</v>
      </c>
      <c r="E19">
        <v>42</v>
      </c>
      <c r="F19" s="4">
        <v>2589</v>
      </c>
      <c r="G19" s="2">
        <f t="shared" si="0"/>
        <v>89.5490005565565</v>
      </c>
      <c r="H19" s="4">
        <v>450.2</v>
      </c>
      <c r="I19" s="1">
        <f t="shared" si="1"/>
        <v>63.478199999999994</v>
      </c>
    </row>
    <row r="20" spans="1:9" ht="14.25">
      <c r="A20">
        <v>19</v>
      </c>
      <c r="B20" t="s">
        <v>29</v>
      </c>
      <c r="C20" s="4">
        <v>119</v>
      </c>
      <c r="D20">
        <v>10</v>
      </c>
      <c r="E20">
        <v>41</v>
      </c>
      <c r="F20" s="4">
        <v>2577</v>
      </c>
      <c r="G20" s="2">
        <f t="shared" si="0"/>
        <v>88.24260204322272</v>
      </c>
      <c r="H20" s="4">
        <v>447.9</v>
      </c>
      <c r="I20" s="1">
        <f t="shared" si="1"/>
        <v>63.15389999999999</v>
      </c>
    </row>
    <row r="21" spans="1:9" ht="14.25">
      <c r="A21">
        <v>20</v>
      </c>
      <c r="B21" t="s">
        <v>30</v>
      </c>
      <c r="C21" s="4">
        <v>120</v>
      </c>
      <c r="D21">
        <v>9.6</v>
      </c>
      <c r="E21">
        <v>42</v>
      </c>
      <c r="F21" s="4">
        <v>2532</v>
      </c>
      <c r="G21" s="2">
        <f t="shared" si="0"/>
        <v>90.31426576988747</v>
      </c>
      <c r="H21" s="4">
        <v>445.4</v>
      </c>
      <c r="I21" s="1">
        <f t="shared" si="1"/>
        <v>62.801399999999994</v>
      </c>
    </row>
    <row r="22" spans="1:9" ht="14.25">
      <c r="A22">
        <v>21</v>
      </c>
      <c r="B22" t="s">
        <v>31</v>
      </c>
      <c r="C22" s="4">
        <v>121</v>
      </c>
      <c r="D22">
        <v>9.8</v>
      </c>
      <c r="E22">
        <v>32</v>
      </c>
      <c r="F22" s="4">
        <v>2399</v>
      </c>
      <c r="G22" s="2">
        <f t="shared" si="0"/>
        <v>83.82393793672891</v>
      </c>
      <c r="H22" s="4">
        <v>446.1</v>
      </c>
      <c r="I22" s="1">
        <f t="shared" si="1"/>
        <v>62.900099999999995</v>
      </c>
    </row>
    <row r="23" spans="1:9" ht="14.25">
      <c r="A23">
        <v>22</v>
      </c>
      <c r="B23" t="s">
        <v>32</v>
      </c>
      <c r="C23" s="4">
        <v>122</v>
      </c>
      <c r="D23">
        <v>9.6</v>
      </c>
      <c r="E23">
        <v>33</v>
      </c>
      <c r="F23" s="4">
        <v>2192</v>
      </c>
      <c r="G23" s="2">
        <f t="shared" si="0"/>
        <v>78.18675772811743</v>
      </c>
      <c r="H23" s="4">
        <v>437.9</v>
      </c>
      <c r="I23" s="1">
        <f t="shared" si="1"/>
        <v>61.74389999999999</v>
      </c>
    </row>
    <row r="24" spans="1:9" ht="14.25">
      <c r="A24">
        <v>23</v>
      </c>
      <c r="B24" t="s">
        <v>33</v>
      </c>
      <c r="C24" s="4">
        <v>123</v>
      </c>
      <c r="D24">
        <v>9.4</v>
      </c>
      <c r="E24">
        <v>26</v>
      </c>
      <c r="F24" s="4">
        <v>2274</v>
      </c>
      <c r="G24" s="2">
        <f t="shared" si="0"/>
        <v>82.83740661922923</v>
      </c>
      <c r="H24" s="4">
        <v>438.1</v>
      </c>
      <c r="I24" s="1">
        <f t="shared" si="1"/>
        <v>61.772099999999995</v>
      </c>
    </row>
    <row r="25" spans="1:9" ht="14.25">
      <c r="A25">
        <v>24</v>
      </c>
      <c r="B25" t="s">
        <v>34</v>
      </c>
      <c r="C25" s="4">
        <v>124</v>
      </c>
      <c r="D25">
        <v>9.4</v>
      </c>
      <c r="E25">
        <v>35</v>
      </c>
      <c r="F25" s="4">
        <v>2091</v>
      </c>
      <c r="G25" s="2">
        <f t="shared" si="0"/>
        <v>76.17107178575564</v>
      </c>
      <c r="H25" s="4">
        <v>437.6</v>
      </c>
      <c r="I25" s="1">
        <f t="shared" si="1"/>
        <v>61.7016</v>
      </c>
    </row>
    <row r="26" spans="1:9" ht="14.25">
      <c r="A26">
        <v>25</v>
      </c>
      <c r="B26" t="s">
        <v>35</v>
      </c>
      <c r="C26" s="4">
        <v>125</v>
      </c>
      <c r="D26">
        <v>0</v>
      </c>
      <c r="E26">
        <v>0</v>
      </c>
      <c r="F26" s="4">
        <v>50</v>
      </c>
      <c r="G26" s="2">
        <v>0</v>
      </c>
      <c r="H26" s="4">
        <v>0</v>
      </c>
      <c r="I26" s="1">
        <f t="shared" si="1"/>
        <v>0</v>
      </c>
    </row>
    <row r="27" spans="1:9" ht="14.25">
      <c r="A27">
        <v>26</v>
      </c>
      <c r="B27" t="s">
        <v>36</v>
      </c>
      <c r="C27" s="4">
        <v>126</v>
      </c>
      <c r="D27">
        <v>0</v>
      </c>
      <c r="E27">
        <v>0</v>
      </c>
      <c r="F27" s="4">
        <v>1872</v>
      </c>
      <c r="G27" s="2">
        <v>0</v>
      </c>
      <c r="H27" s="4">
        <v>0</v>
      </c>
      <c r="I27" s="1">
        <f t="shared" si="1"/>
        <v>0</v>
      </c>
    </row>
    <row r="28" spans="1:9" ht="14.25">
      <c r="A28">
        <v>16</v>
      </c>
      <c r="B28" t="s">
        <v>26</v>
      </c>
      <c r="C28" s="4">
        <v>201</v>
      </c>
      <c r="D28">
        <v>9.8</v>
      </c>
      <c r="E28">
        <v>39</v>
      </c>
      <c r="F28" s="4">
        <v>3324</v>
      </c>
      <c r="G28" s="2">
        <f>(F28/454/60)/((D28*4.67)/43560)</f>
        <v>116.14454760387113</v>
      </c>
      <c r="H28" s="4">
        <v>0</v>
      </c>
      <c r="I28" s="1">
        <v>0</v>
      </c>
    </row>
    <row r="29" spans="1:9" ht="14.25">
      <c r="A29">
        <v>26</v>
      </c>
      <c r="B29" t="s">
        <v>36</v>
      </c>
      <c r="C29" s="4">
        <v>202</v>
      </c>
      <c r="D29">
        <v>0</v>
      </c>
      <c r="E29">
        <v>0</v>
      </c>
      <c r="F29" s="4">
        <v>1166</v>
      </c>
      <c r="G29" s="2">
        <v>0</v>
      </c>
      <c r="H29" s="4">
        <v>0</v>
      </c>
      <c r="I29" s="1">
        <v>0</v>
      </c>
    </row>
    <row r="30" spans="1:9" ht="14.25">
      <c r="A30">
        <v>20</v>
      </c>
      <c r="B30" t="s">
        <v>30</v>
      </c>
      <c r="C30" s="4">
        <v>203</v>
      </c>
      <c r="D30">
        <v>9.5</v>
      </c>
      <c r="E30">
        <v>43</v>
      </c>
      <c r="F30" s="4">
        <v>2783</v>
      </c>
      <c r="G30" s="2">
        <f aca="true" t="shared" si="2" ref="G30:G45">(F30/454/60)/((D30*4.67)/43560)</f>
        <v>100.31213834376526</v>
      </c>
      <c r="H30" s="4">
        <v>0</v>
      </c>
      <c r="I30" s="1">
        <v>0</v>
      </c>
    </row>
    <row r="31" spans="1:9" ht="14.25">
      <c r="A31">
        <v>1</v>
      </c>
      <c r="B31" t="s">
        <v>11</v>
      </c>
      <c r="C31" s="4">
        <v>204</v>
      </c>
      <c r="D31">
        <v>10</v>
      </c>
      <c r="E31">
        <v>33</v>
      </c>
      <c r="F31" s="4">
        <v>2877</v>
      </c>
      <c r="G31" s="2">
        <f t="shared" si="2"/>
        <v>98.51531473742793</v>
      </c>
      <c r="H31" s="4">
        <v>0</v>
      </c>
      <c r="I31" s="1">
        <v>0</v>
      </c>
    </row>
    <row r="32" spans="1:9" ht="14.25">
      <c r="A32">
        <v>10</v>
      </c>
      <c r="B32" t="s">
        <v>20</v>
      </c>
      <c r="C32" s="4">
        <v>205</v>
      </c>
      <c r="D32">
        <v>9.8</v>
      </c>
      <c r="E32">
        <v>35</v>
      </c>
      <c r="F32" s="4">
        <v>2674</v>
      </c>
      <c r="G32" s="2">
        <f t="shared" si="2"/>
        <v>93.4327678377712</v>
      </c>
      <c r="H32" s="4">
        <v>0</v>
      </c>
      <c r="I32" s="1">
        <v>0</v>
      </c>
    </row>
    <row r="33" spans="1:9" ht="14.25">
      <c r="A33">
        <v>18</v>
      </c>
      <c r="B33" t="s">
        <v>28</v>
      </c>
      <c r="C33" s="4">
        <v>206</v>
      </c>
      <c r="D33">
        <v>9.7</v>
      </c>
      <c r="E33">
        <v>43</v>
      </c>
      <c r="F33" s="4">
        <v>2618</v>
      </c>
      <c r="G33" s="2">
        <f t="shared" si="2"/>
        <v>92.41911282965374</v>
      </c>
      <c r="H33" s="4">
        <v>0</v>
      </c>
      <c r="I33" s="1">
        <v>0</v>
      </c>
    </row>
    <row r="34" spans="1:9" ht="14.25">
      <c r="A34">
        <v>19</v>
      </c>
      <c r="B34" t="s">
        <v>29</v>
      </c>
      <c r="C34" s="4">
        <v>207</v>
      </c>
      <c r="D34">
        <v>9.6</v>
      </c>
      <c r="E34">
        <v>43</v>
      </c>
      <c r="F34" s="4">
        <v>2553</v>
      </c>
      <c r="G34" s="2">
        <f t="shared" si="2"/>
        <v>91.06331773717326</v>
      </c>
      <c r="H34" s="4">
        <v>0</v>
      </c>
      <c r="I34" s="1">
        <v>0</v>
      </c>
    </row>
    <row r="35" spans="1:9" ht="14.25">
      <c r="A35">
        <v>24</v>
      </c>
      <c r="B35" t="s">
        <v>34</v>
      </c>
      <c r="C35" s="4">
        <v>208</v>
      </c>
      <c r="D35">
        <v>9.8</v>
      </c>
      <c r="E35">
        <v>37</v>
      </c>
      <c r="F35" s="4">
        <v>2021</v>
      </c>
      <c r="G35" s="2">
        <f t="shared" si="2"/>
        <v>70.61616447275077</v>
      </c>
      <c r="H35" s="4">
        <v>0</v>
      </c>
      <c r="I35" s="1">
        <v>0</v>
      </c>
    </row>
    <row r="36" spans="1:9" ht="14.25">
      <c r="A36">
        <v>22</v>
      </c>
      <c r="B36" t="s">
        <v>32</v>
      </c>
      <c r="C36" s="4">
        <v>209</v>
      </c>
      <c r="D36">
        <v>9.6</v>
      </c>
      <c r="E36">
        <v>34</v>
      </c>
      <c r="F36" s="4">
        <v>2461</v>
      </c>
      <c r="G36" s="2">
        <f t="shared" si="2"/>
        <v>87.78175673763549</v>
      </c>
      <c r="H36" s="4">
        <v>0</v>
      </c>
      <c r="I36" s="1">
        <v>0</v>
      </c>
    </row>
    <row r="37" spans="1:9" ht="14.25">
      <c r="A37">
        <v>15</v>
      </c>
      <c r="B37" t="s">
        <v>25</v>
      </c>
      <c r="C37" s="4">
        <v>210</v>
      </c>
      <c r="D37">
        <v>9.4</v>
      </c>
      <c r="E37">
        <v>41</v>
      </c>
      <c r="F37" s="4">
        <v>2831</v>
      </c>
      <c r="G37" s="2">
        <f t="shared" si="2"/>
        <v>103.12783559324448</v>
      </c>
      <c r="H37" s="4">
        <v>0</v>
      </c>
      <c r="I37" s="1">
        <v>0</v>
      </c>
    </row>
    <row r="38" spans="1:9" ht="14.25">
      <c r="A38">
        <v>14</v>
      </c>
      <c r="B38" t="s">
        <v>24</v>
      </c>
      <c r="C38" s="4">
        <v>211</v>
      </c>
      <c r="D38">
        <v>9.6</v>
      </c>
      <c r="E38">
        <v>31</v>
      </c>
      <c r="F38" s="4">
        <v>2564</v>
      </c>
      <c r="G38" s="2">
        <f t="shared" si="2"/>
        <v>91.45567829146583</v>
      </c>
      <c r="H38" s="4">
        <v>0</v>
      </c>
      <c r="I38" s="1">
        <v>0</v>
      </c>
    </row>
    <row r="39" spans="1:9" ht="14.25">
      <c r="A39">
        <v>12</v>
      </c>
      <c r="B39" t="s">
        <v>22</v>
      </c>
      <c r="C39" s="4">
        <v>212</v>
      </c>
      <c r="D39">
        <v>9.3</v>
      </c>
      <c r="E39">
        <v>36</v>
      </c>
      <c r="F39" s="4">
        <v>2674</v>
      </c>
      <c r="G39" s="2">
        <f t="shared" si="2"/>
        <v>98.4560349258234</v>
      </c>
      <c r="H39" s="4">
        <v>0</v>
      </c>
      <c r="I39" s="1">
        <v>0</v>
      </c>
    </row>
    <row r="40" spans="1:9" ht="14.25">
      <c r="A40">
        <v>3</v>
      </c>
      <c r="B40" t="s">
        <v>13</v>
      </c>
      <c r="C40" s="4">
        <v>213</v>
      </c>
      <c r="D40">
        <v>9.4</v>
      </c>
      <c r="E40">
        <v>33</v>
      </c>
      <c r="F40" s="4">
        <v>1974</v>
      </c>
      <c r="G40" s="2">
        <f t="shared" si="2"/>
        <v>71.90898885943646</v>
      </c>
      <c r="H40" s="4">
        <v>0</v>
      </c>
      <c r="I40" s="1">
        <v>0</v>
      </c>
    </row>
    <row r="41" spans="1:9" ht="14.25">
      <c r="A41">
        <v>4</v>
      </c>
      <c r="B41" t="s">
        <v>14</v>
      </c>
      <c r="C41" s="4">
        <v>214</v>
      </c>
      <c r="D41">
        <v>9.5</v>
      </c>
      <c r="E41">
        <v>47</v>
      </c>
      <c r="F41" s="4">
        <v>2650</v>
      </c>
      <c r="G41" s="2">
        <f t="shared" si="2"/>
        <v>95.51820575313614</v>
      </c>
      <c r="H41" s="4">
        <v>0</v>
      </c>
      <c r="I41" s="1">
        <v>0</v>
      </c>
    </row>
    <row r="42" spans="1:9" ht="14.25">
      <c r="A42">
        <v>9</v>
      </c>
      <c r="B42" t="s">
        <v>19</v>
      </c>
      <c r="C42" s="4">
        <v>215</v>
      </c>
      <c r="D42">
        <v>9.4</v>
      </c>
      <c r="E42">
        <v>37</v>
      </c>
      <c r="F42" s="4">
        <v>3005</v>
      </c>
      <c r="G42" s="2">
        <f t="shared" si="2"/>
        <v>109.46631789392431</v>
      </c>
      <c r="H42" s="4">
        <v>0</v>
      </c>
      <c r="I42" s="1">
        <v>0</v>
      </c>
    </row>
    <row r="43" spans="1:9" ht="14.25">
      <c r="A43">
        <v>8</v>
      </c>
      <c r="B43" t="s">
        <v>18</v>
      </c>
      <c r="C43" s="4">
        <v>216</v>
      </c>
      <c r="D43">
        <v>9.5</v>
      </c>
      <c r="E43">
        <v>39</v>
      </c>
      <c r="F43" s="4">
        <v>2738</v>
      </c>
      <c r="G43" s="2">
        <f t="shared" si="2"/>
        <v>98.69013107625915</v>
      </c>
      <c r="H43" s="4">
        <v>0</v>
      </c>
      <c r="I43" s="1">
        <v>0</v>
      </c>
    </row>
    <row r="44" spans="1:9" ht="14.25">
      <c r="A44">
        <v>6</v>
      </c>
      <c r="B44" t="s">
        <v>16</v>
      </c>
      <c r="C44" s="4">
        <v>217</v>
      </c>
      <c r="D44">
        <v>9.8</v>
      </c>
      <c r="E44">
        <v>39</v>
      </c>
      <c r="F44" s="4">
        <v>3048</v>
      </c>
      <c r="G44" s="2">
        <f t="shared" si="2"/>
        <v>106.50077650318869</v>
      </c>
      <c r="H44" s="4">
        <v>0</v>
      </c>
      <c r="I44" s="1">
        <v>0</v>
      </c>
    </row>
    <row r="45" spans="1:9" ht="14.25">
      <c r="A45">
        <v>7</v>
      </c>
      <c r="B45" t="s">
        <v>17</v>
      </c>
      <c r="C45" s="4">
        <v>218</v>
      </c>
      <c r="D45">
        <v>10.1</v>
      </c>
      <c r="E45">
        <v>38</v>
      </c>
      <c r="F45" s="4">
        <v>3312</v>
      </c>
      <c r="G45" s="2">
        <f t="shared" si="2"/>
        <v>112.28786944953022</v>
      </c>
      <c r="H45" s="4">
        <v>0</v>
      </c>
      <c r="I45" s="1">
        <v>0</v>
      </c>
    </row>
    <row r="46" spans="1:9" ht="14.25">
      <c r="A46">
        <v>25</v>
      </c>
      <c r="B46" t="s">
        <v>35</v>
      </c>
      <c r="C46" s="4">
        <v>219</v>
      </c>
      <c r="D46">
        <v>0</v>
      </c>
      <c r="E46">
        <v>0</v>
      </c>
      <c r="F46" s="4">
        <v>78</v>
      </c>
      <c r="G46" s="2">
        <v>0</v>
      </c>
      <c r="H46" s="4">
        <v>0</v>
      </c>
      <c r="I46" s="1">
        <v>0</v>
      </c>
    </row>
    <row r="47" spans="1:9" ht="14.25">
      <c r="A47">
        <v>21</v>
      </c>
      <c r="B47" t="s">
        <v>31</v>
      </c>
      <c r="C47" s="4">
        <v>220</v>
      </c>
      <c r="D47">
        <v>9.9</v>
      </c>
      <c r="E47">
        <v>31</v>
      </c>
      <c r="F47" s="4">
        <v>2679</v>
      </c>
      <c r="G47" s="2">
        <f aca="true" t="shared" si="3" ref="G47:G55">(F47/454/60)/((D47*4.67)/43560)</f>
        <v>92.66194379722474</v>
      </c>
      <c r="H47" s="4">
        <v>0</v>
      </c>
      <c r="I47" s="1">
        <v>0</v>
      </c>
    </row>
    <row r="48" spans="1:9" ht="14.25">
      <c r="A48">
        <v>11</v>
      </c>
      <c r="B48" t="s">
        <v>21</v>
      </c>
      <c r="C48" s="4">
        <v>221</v>
      </c>
      <c r="D48">
        <v>10</v>
      </c>
      <c r="E48">
        <v>38</v>
      </c>
      <c r="F48" s="4">
        <v>2647</v>
      </c>
      <c r="G48" s="2">
        <f t="shared" si="3"/>
        <v>90.63956833853729</v>
      </c>
      <c r="H48" s="4">
        <v>0</v>
      </c>
      <c r="I48" s="1">
        <v>0</v>
      </c>
    </row>
    <row r="49" spans="1:9" ht="14.25">
      <c r="A49">
        <v>13</v>
      </c>
      <c r="B49" t="s">
        <v>23</v>
      </c>
      <c r="C49" s="4">
        <v>222</v>
      </c>
      <c r="D49">
        <v>10.1</v>
      </c>
      <c r="E49">
        <v>38</v>
      </c>
      <c r="F49" s="4">
        <v>2585</v>
      </c>
      <c r="G49" s="2">
        <f t="shared" si="3"/>
        <v>87.64013965188273</v>
      </c>
      <c r="H49" s="4">
        <v>0</v>
      </c>
      <c r="I49" s="1">
        <v>0</v>
      </c>
    </row>
    <row r="50" spans="1:9" ht="14.25">
      <c r="A50">
        <v>17</v>
      </c>
      <c r="B50" t="s">
        <v>27</v>
      </c>
      <c r="C50" s="4">
        <v>223</v>
      </c>
      <c r="D50">
        <v>10</v>
      </c>
      <c r="E50">
        <v>34</v>
      </c>
      <c r="F50" s="4">
        <v>2667</v>
      </c>
      <c r="G50" s="2">
        <f t="shared" si="3"/>
        <v>91.3244158514843</v>
      </c>
      <c r="H50" s="4">
        <v>0</v>
      </c>
      <c r="I50" s="1">
        <v>0</v>
      </c>
    </row>
    <row r="51" spans="1:9" ht="14.25">
      <c r="A51">
        <v>2</v>
      </c>
      <c r="B51" t="s">
        <v>12</v>
      </c>
      <c r="C51" s="4">
        <v>224</v>
      </c>
      <c r="D51">
        <v>9.8</v>
      </c>
      <c r="E51">
        <v>35</v>
      </c>
      <c r="F51" s="4">
        <v>2699</v>
      </c>
      <c r="G51" s="2">
        <f t="shared" si="3"/>
        <v>94.30629782877503</v>
      </c>
      <c r="H51" s="4">
        <v>0</v>
      </c>
      <c r="I51" s="1">
        <v>0</v>
      </c>
    </row>
    <row r="52" spans="1:9" ht="14.25">
      <c r="A52">
        <v>23</v>
      </c>
      <c r="B52" t="s">
        <v>33</v>
      </c>
      <c r="C52" s="4">
        <v>225</v>
      </c>
      <c r="D52">
        <v>10</v>
      </c>
      <c r="E52">
        <v>27</v>
      </c>
      <c r="F52" s="4">
        <v>2713</v>
      </c>
      <c r="G52" s="2">
        <f t="shared" si="3"/>
        <v>92.89956513126243</v>
      </c>
      <c r="H52" s="4">
        <v>0</v>
      </c>
      <c r="I52" s="1">
        <v>0</v>
      </c>
    </row>
    <row r="53" spans="1:9" ht="14.25">
      <c r="A53">
        <v>5</v>
      </c>
      <c r="B53" t="s">
        <v>15</v>
      </c>
      <c r="C53" s="4">
        <v>226</v>
      </c>
      <c r="D53">
        <v>10.2</v>
      </c>
      <c r="E53">
        <v>39</v>
      </c>
      <c r="F53" s="4">
        <v>3182</v>
      </c>
      <c r="G53" s="2">
        <f t="shared" si="3"/>
        <v>106.82278363712739</v>
      </c>
      <c r="H53" s="4">
        <v>0</v>
      </c>
      <c r="I53" s="1">
        <v>0</v>
      </c>
    </row>
    <row r="54" spans="1:9" ht="14.25">
      <c r="A54">
        <v>6</v>
      </c>
      <c r="B54" t="s">
        <v>16</v>
      </c>
      <c r="C54" s="4">
        <v>301</v>
      </c>
      <c r="D54">
        <v>9.1</v>
      </c>
      <c r="E54">
        <v>39</v>
      </c>
      <c r="F54" s="4">
        <v>2807</v>
      </c>
      <c r="G54" s="2">
        <f t="shared" si="3"/>
        <v>105.62455872759715</v>
      </c>
      <c r="H54" s="4">
        <v>0</v>
      </c>
      <c r="I54" s="1">
        <v>0</v>
      </c>
    </row>
    <row r="55" spans="1:9" ht="14.25">
      <c r="A55">
        <v>10</v>
      </c>
      <c r="B55" t="s">
        <v>20</v>
      </c>
      <c r="C55" s="4">
        <v>302</v>
      </c>
      <c r="D55">
        <v>9.2</v>
      </c>
      <c r="E55">
        <v>37</v>
      </c>
      <c r="F55" s="4">
        <v>2291</v>
      </c>
      <c r="G55" s="2">
        <f t="shared" si="3"/>
        <v>85.27095935660918</v>
      </c>
      <c r="H55" s="4">
        <v>0</v>
      </c>
      <c r="I55" s="1">
        <v>0</v>
      </c>
    </row>
    <row r="56" spans="1:9" ht="14.25">
      <c r="A56">
        <v>25</v>
      </c>
      <c r="B56" t="s">
        <v>35</v>
      </c>
      <c r="C56" s="4">
        <v>303</v>
      </c>
      <c r="D56">
        <v>0</v>
      </c>
      <c r="E56">
        <v>0</v>
      </c>
      <c r="F56" s="4">
        <v>0</v>
      </c>
      <c r="G56" s="2">
        <v>0</v>
      </c>
      <c r="H56" s="4">
        <v>0</v>
      </c>
      <c r="I56" s="1">
        <v>0</v>
      </c>
    </row>
    <row r="57" spans="1:9" ht="14.25">
      <c r="A57">
        <v>24</v>
      </c>
      <c r="B57" t="s">
        <v>34</v>
      </c>
      <c r="C57" s="4">
        <v>304</v>
      </c>
      <c r="D57">
        <v>9.2</v>
      </c>
      <c r="E57">
        <v>38</v>
      </c>
      <c r="F57" s="4">
        <v>2227</v>
      </c>
      <c r="G57" s="2">
        <f aca="true" t="shared" si="4" ref="G57:G63">(F57/454/60)/((D57*4.67)/43560)</f>
        <v>82.88888105070653</v>
      </c>
      <c r="H57" s="4">
        <v>0</v>
      </c>
      <c r="I57" s="1">
        <v>0</v>
      </c>
    </row>
    <row r="58" spans="1:9" ht="14.25">
      <c r="A58">
        <v>20</v>
      </c>
      <c r="B58" t="s">
        <v>30</v>
      </c>
      <c r="C58" s="4">
        <v>305</v>
      </c>
      <c r="D58">
        <v>9.2</v>
      </c>
      <c r="E58">
        <v>41</v>
      </c>
      <c r="F58" s="4">
        <v>2457</v>
      </c>
      <c r="G58" s="2">
        <f t="shared" si="4"/>
        <v>91.44947496254422</v>
      </c>
      <c r="H58" s="4">
        <v>0</v>
      </c>
      <c r="I58" s="1">
        <v>0</v>
      </c>
    </row>
    <row r="59" spans="1:9" ht="14.25">
      <c r="A59">
        <v>3</v>
      </c>
      <c r="B59" t="s">
        <v>13</v>
      </c>
      <c r="C59" s="4">
        <v>306</v>
      </c>
      <c r="D59">
        <v>9.2</v>
      </c>
      <c r="E59">
        <v>34</v>
      </c>
      <c r="F59" s="4">
        <v>2001</v>
      </c>
      <c r="G59" s="2">
        <f t="shared" si="4"/>
        <v>74.47716703298778</v>
      </c>
      <c r="H59" s="4">
        <v>0</v>
      </c>
      <c r="I59" s="1">
        <v>0</v>
      </c>
    </row>
    <row r="60" spans="1:9" ht="14.25">
      <c r="A60">
        <v>1</v>
      </c>
      <c r="B60" t="s">
        <v>11</v>
      </c>
      <c r="C60" s="4">
        <v>307</v>
      </c>
      <c r="D60">
        <v>9.5</v>
      </c>
      <c r="E60">
        <v>32</v>
      </c>
      <c r="F60" s="4">
        <v>2771</v>
      </c>
      <c r="G60" s="2">
        <f t="shared" si="4"/>
        <v>99.87960307243029</v>
      </c>
      <c r="H60" s="4">
        <v>0</v>
      </c>
      <c r="I60" s="1">
        <v>0</v>
      </c>
    </row>
    <row r="61" spans="1:9" ht="14.25">
      <c r="A61">
        <v>11</v>
      </c>
      <c r="B61" t="s">
        <v>21</v>
      </c>
      <c r="C61" s="4">
        <v>308</v>
      </c>
      <c r="D61">
        <v>9.4</v>
      </c>
      <c r="E61">
        <v>37</v>
      </c>
      <c r="F61" s="4">
        <v>2447</v>
      </c>
      <c r="G61" s="2">
        <f t="shared" si="4"/>
        <v>89.13946086070975</v>
      </c>
      <c r="H61" s="4">
        <v>0</v>
      </c>
      <c r="I61" s="1">
        <v>0</v>
      </c>
    </row>
    <row r="62" spans="1:9" ht="14.25">
      <c r="A62">
        <v>23</v>
      </c>
      <c r="B62" t="s">
        <v>33</v>
      </c>
      <c r="C62" s="4">
        <v>309</v>
      </c>
      <c r="D62">
        <v>9.4</v>
      </c>
      <c r="E62">
        <v>27</v>
      </c>
      <c r="F62" s="4">
        <v>2323</v>
      </c>
      <c r="G62" s="2">
        <f t="shared" si="4"/>
        <v>84.6223815199954</v>
      </c>
      <c r="H62" s="4">
        <v>0</v>
      </c>
      <c r="I62" s="1">
        <v>0</v>
      </c>
    </row>
    <row r="63" spans="1:9" ht="14.25">
      <c r="A63">
        <v>5</v>
      </c>
      <c r="B63" t="s">
        <v>15</v>
      </c>
      <c r="C63" s="4">
        <v>310</v>
      </c>
      <c r="D63">
        <v>9.3</v>
      </c>
      <c r="E63">
        <v>39</v>
      </c>
      <c r="F63" s="4">
        <v>2988</v>
      </c>
      <c r="G63" s="2">
        <f t="shared" si="4"/>
        <v>110.01743917664933</v>
      </c>
      <c r="H63" s="4">
        <v>0</v>
      </c>
      <c r="I63" s="1">
        <v>0</v>
      </c>
    </row>
    <row r="64" spans="1:9" ht="14.25">
      <c r="A64">
        <v>26</v>
      </c>
      <c r="B64" t="s">
        <v>36</v>
      </c>
      <c r="C64" s="4">
        <v>311</v>
      </c>
      <c r="D64">
        <v>0</v>
      </c>
      <c r="E64">
        <v>0</v>
      </c>
      <c r="F64" s="4">
        <v>0</v>
      </c>
      <c r="G64" s="2">
        <v>0</v>
      </c>
      <c r="H64" s="4">
        <v>0</v>
      </c>
      <c r="I64" s="1">
        <v>0</v>
      </c>
    </row>
    <row r="65" spans="1:9" ht="14.25">
      <c r="A65">
        <v>4</v>
      </c>
      <c r="B65" t="s">
        <v>14</v>
      </c>
      <c r="C65" s="4">
        <v>312</v>
      </c>
      <c r="D65">
        <v>9.1</v>
      </c>
      <c r="E65">
        <v>50</v>
      </c>
      <c r="F65" s="4">
        <v>2693</v>
      </c>
      <c r="G65" s="2">
        <f aca="true" t="shared" si="5" ref="G65:G79">(F65/454/60)/((D65*4.67)/43560)</f>
        <v>101.33485452562135</v>
      </c>
      <c r="H65" s="4">
        <v>0</v>
      </c>
      <c r="I65" s="1">
        <v>0</v>
      </c>
    </row>
    <row r="66" spans="1:9" ht="14.25">
      <c r="A66">
        <v>14</v>
      </c>
      <c r="B66" t="s">
        <v>24</v>
      </c>
      <c r="C66" s="4">
        <v>313</v>
      </c>
      <c r="D66">
        <v>8.9</v>
      </c>
      <c r="E66">
        <v>31</v>
      </c>
      <c r="F66" s="4">
        <v>2252</v>
      </c>
      <c r="G66" s="2">
        <f t="shared" si="5"/>
        <v>86.64475276161097</v>
      </c>
      <c r="H66" s="4">
        <v>0</v>
      </c>
      <c r="I66" s="1">
        <v>0</v>
      </c>
    </row>
    <row r="67" spans="1:9" ht="14.25">
      <c r="A67">
        <v>9</v>
      </c>
      <c r="B67" t="s">
        <v>19</v>
      </c>
      <c r="C67" s="4">
        <v>314</v>
      </c>
      <c r="D67">
        <v>9.7</v>
      </c>
      <c r="E67">
        <v>36</v>
      </c>
      <c r="F67" s="4">
        <v>2942</v>
      </c>
      <c r="G67" s="2">
        <f t="shared" si="5"/>
        <v>103.85677232423272</v>
      </c>
      <c r="H67" s="4">
        <v>0</v>
      </c>
      <c r="I67" s="1">
        <v>0</v>
      </c>
    </row>
    <row r="68" spans="1:9" ht="14.25">
      <c r="A68">
        <v>15</v>
      </c>
      <c r="B68" t="s">
        <v>25</v>
      </c>
      <c r="C68" s="4">
        <v>315</v>
      </c>
      <c r="D68">
        <v>10</v>
      </c>
      <c r="E68">
        <v>41</v>
      </c>
      <c r="F68" s="4">
        <v>3148</v>
      </c>
      <c r="G68" s="2">
        <f t="shared" si="5"/>
        <v>107.79499853785998</v>
      </c>
      <c r="H68" s="4">
        <v>0</v>
      </c>
      <c r="I68" s="1">
        <v>0</v>
      </c>
    </row>
    <row r="69" spans="1:9" ht="14.25">
      <c r="A69">
        <v>7</v>
      </c>
      <c r="B69" t="s">
        <v>17</v>
      </c>
      <c r="C69" s="4">
        <v>316</v>
      </c>
      <c r="D69">
        <v>9.8</v>
      </c>
      <c r="E69">
        <v>39</v>
      </c>
      <c r="F69" s="4">
        <v>3386</v>
      </c>
      <c r="G69" s="2">
        <f t="shared" si="5"/>
        <v>118.31090198156068</v>
      </c>
      <c r="H69" s="4">
        <v>0</v>
      </c>
      <c r="I69" s="1">
        <v>0</v>
      </c>
    </row>
    <row r="70" spans="1:9" ht="14.25">
      <c r="A70">
        <v>13</v>
      </c>
      <c r="B70" t="s">
        <v>23</v>
      </c>
      <c r="C70" s="4">
        <v>317</v>
      </c>
      <c r="D70">
        <v>9.8</v>
      </c>
      <c r="E70">
        <v>39</v>
      </c>
      <c r="F70" s="4">
        <v>2691</v>
      </c>
      <c r="G70" s="2">
        <f t="shared" si="5"/>
        <v>94.0267682316538</v>
      </c>
      <c r="H70" s="4">
        <v>0</v>
      </c>
      <c r="I70" s="1">
        <v>0</v>
      </c>
    </row>
    <row r="71" spans="1:9" ht="14.25">
      <c r="A71">
        <v>18</v>
      </c>
      <c r="B71" t="s">
        <v>28</v>
      </c>
      <c r="C71" s="4">
        <v>318</v>
      </c>
      <c r="D71">
        <v>9.7</v>
      </c>
      <c r="E71">
        <v>43</v>
      </c>
      <c r="F71" s="4">
        <v>2969</v>
      </c>
      <c r="G71" s="2">
        <f t="shared" si="5"/>
        <v>104.80991061544765</v>
      </c>
      <c r="H71" s="4">
        <v>0</v>
      </c>
      <c r="I71" s="1">
        <v>0</v>
      </c>
    </row>
    <row r="72" spans="1:9" ht="14.25">
      <c r="A72">
        <v>12</v>
      </c>
      <c r="B72" t="s">
        <v>22</v>
      </c>
      <c r="C72" s="4">
        <v>319</v>
      </c>
      <c r="D72">
        <v>9.9</v>
      </c>
      <c r="E72">
        <v>36</v>
      </c>
      <c r="F72" s="4">
        <v>2892</v>
      </c>
      <c r="G72" s="2">
        <f t="shared" si="5"/>
        <v>100.0292428001396</v>
      </c>
      <c r="H72" s="4">
        <v>0</v>
      </c>
      <c r="I72" s="1">
        <v>0</v>
      </c>
    </row>
    <row r="73" spans="1:9" ht="14.25">
      <c r="A73">
        <v>17</v>
      </c>
      <c r="B73" t="s">
        <v>27</v>
      </c>
      <c r="C73" s="4">
        <v>320</v>
      </c>
      <c r="D73">
        <v>9.9</v>
      </c>
      <c r="E73">
        <v>34</v>
      </c>
      <c r="F73" s="4">
        <v>2796</v>
      </c>
      <c r="G73" s="2">
        <f t="shared" si="5"/>
        <v>96.70877001009347</v>
      </c>
      <c r="H73" s="4">
        <v>0</v>
      </c>
      <c r="I73" s="1">
        <v>0</v>
      </c>
    </row>
    <row r="74" spans="1:9" ht="14.25">
      <c r="A74">
        <v>8</v>
      </c>
      <c r="B74" t="s">
        <v>18</v>
      </c>
      <c r="C74" s="4">
        <v>321</v>
      </c>
      <c r="D74">
        <v>10</v>
      </c>
      <c r="E74">
        <v>38</v>
      </c>
      <c r="F74" s="4">
        <v>2726</v>
      </c>
      <c r="G74" s="2">
        <f t="shared" si="5"/>
        <v>93.34471601467799</v>
      </c>
      <c r="H74" s="4">
        <v>0</v>
      </c>
      <c r="I74" s="1">
        <v>0</v>
      </c>
    </row>
    <row r="75" spans="1:9" ht="14.25">
      <c r="A75">
        <v>19</v>
      </c>
      <c r="B75" t="s">
        <v>29</v>
      </c>
      <c r="C75" s="4">
        <v>322</v>
      </c>
      <c r="D75">
        <v>10.3</v>
      </c>
      <c r="E75">
        <v>42</v>
      </c>
      <c r="F75" s="4">
        <v>2852</v>
      </c>
      <c r="G75" s="2">
        <f t="shared" si="5"/>
        <v>94.81481101577107</v>
      </c>
      <c r="H75" s="4">
        <v>0</v>
      </c>
      <c r="I75" s="1">
        <v>0</v>
      </c>
    </row>
    <row r="76" spans="1:9" ht="14.25">
      <c r="A76">
        <v>16</v>
      </c>
      <c r="B76" t="s">
        <v>26</v>
      </c>
      <c r="C76" s="4">
        <v>323</v>
      </c>
      <c r="D76">
        <v>10.4</v>
      </c>
      <c r="E76">
        <v>38</v>
      </c>
      <c r="F76" s="4">
        <v>2905</v>
      </c>
      <c r="G76" s="2">
        <f t="shared" si="5"/>
        <v>95.64817428418633</v>
      </c>
      <c r="H76" s="4">
        <v>0</v>
      </c>
      <c r="I76" s="1">
        <v>0</v>
      </c>
    </row>
    <row r="77" spans="1:9" ht="14.25">
      <c r="A77">
        <v>22</v>
      </c>
      <c r="B77" t="s">
        <v>32</v>
      </c>
      <c r="C77" s="4">
        <v>324</v>
      </c>
      <c r="D77">
        <v>10.4</v>
      </c>
      <c r="E77">
        <v>32</v>
      </c>
      <c r="F77" s="4">
        <v>2655</v>
      </c>
      <c r="G77" s="2">
        <f t="shared" si="5"/>
        <v>87.41683398434242</v>
      </c>
      <c r="H77" s="4">
        <v>0</v>
      </c>
      <c r="I77" s="1">
        <v>0</v>
      </c>
    </row>
    <row r="78" spans="1:9" ht="14.25">
      <c r="A78">
        <v>21</v>
      </c>
      <c r="B78" t="s">
        <v>31</v>
      </c>
      <c r="C78" s="4">
        <v>325</v>
      </c>
      <c r="D78">
        <v>10.6</v>
      </c>
      <c r="E78">
        <v>29</v>
      </c>
      <c r="F78" s="4">
        <v>2642</v>
      </c>
      <c r="G78" s="2">
        <f t="shared" si="5"/>
        <v>85.34750609462314</v>
      </c>
      <c r="H78" s="4">
        <v>0</v>
      </c>
      <c r="I78" s="1">
        <v>0</v>
      </c>
    </row>
    <row r="79" spans="1:9" ht="14.25">
      <c r="A79">
        <v>2</v>
      </c>
      <c r="B79" t="s">
        <v>12</v>
      </c>
      <c r="C79" s="4">
        <v>326</v>
      </c>
      <c r="D79">
        <v>10.5</v>
      </c>
      <c r="E79">
        <v>34</v>
      </c>
      <c r="F79" s="4">
        <v>2680</v>
      </c>
      <c r="G79" s="2">
        <f t="shared" si="5"/>
        <v>87.39958736657131</v>
      </c>
      <c r="H79" s="4">
        <v>0</v>
      </c>
      <c r="I79" s="1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DougF</dc:creator>
  <cp:keywords/>
  <dc:description/>
  <cp:lastModifiedBy>Adrienne Burke</cp:lastModifiedBy>
  <dcterms:created xsi:type="dcterms:W3CDTF">2013-01-14T18:09:33Z</dcterms:created>
  <dcterms:modified xsi:type="dcterms:W3CDTF">2013-01-22T22:18:50Z</dcterms:modified>
  <cp:category/>
  <cp:version/>
  <cp:contentType/>
  <cp:contentStatus/>
</cp:coreProperties>
</file>