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8180" windowHeight="10950"/>
  </bookViews>
  <sheets>
    <sheet name="M27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4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25725"/>
</workbook>
</file>

<file path=xl/calcChain.xml><?xml version="1.0" encoding="utf-8"?>
<calcChain xmlns="http://schemas.openxmlformats.org/spreadsheetml/2006/main">
  <c r="C4" i="1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F21" l="1"/>
  <c r="F19"/>
  <c r="F17"/>
  <c r="F15"/>
  <c r="F13"/>
  <c r="F11"/>
  <c r="F9"/>
  <c r="F7"/>
  <c r="F5"/>
  <c r="F3"/>
  <c r="F22"/>
  <c r="F18"/>
  <c r="F16"/>
  <c r="F12"/>
  <c r="F8"/>
  <c r="F4"/>
  <c r="F20"/>
  <c r="F14"/>
  <c r="F10"/>
  <c r="F6"/>
  <c r="F23" l="1"/>
</calcChain>
</file>

<file path=xl/sharedStrings.xml><?xml version="1.0" encoding="utf-8"?>
<sst xmlns="http://schemas.openxmlformats.org/spreadsheetml/2006/main" count="14" uniqueCount="14">
  <si>
    <t>PCR detection time score</t>
  </si>
  <si>
    <t>Salmonella</t>
  </si>
  <si>
    <t>Chicken sample</t>
  </si>
  <si>
    <t>Score</t>
  </si>
  <si>
    <t>Frequency</t>
  </si>
  <si>
    <t>Number per 25 g</t>
  </si>
  <si>
    <t>Sector</t>
  </si>
  <si>
    <t>Size, g</t>
  </si>
  <si>
    <t>Lower</t>
  </si>
  <si>
    <t>Best-fit</t>
  </si>
  <si>
    <t>Upper</t>
  </si>
  <si>
    <t>Total</t>
  </si>
  <si>
    <t>Log number per 25 g</t>
  </si>
  <si>
    <r>
      <t>Salmonella</t>
    </r>
    <r>
      <rPr>
        <sz val="12"/>
        <rFont val="Times New Roman"/>
        <family val="1"/>
      </rPr>
      <t xml:space="preserve"> per 25 g</t>
    </r>
  </si>
</sst>
</file>

<file path=xl/styles.xml><?xml version="1.0" encoding="utf-8"?>
<styleSheet xmlns="http://schemas.openxmlformats.org/spreadsheetml/2006/main">
  <fonts count="8">
    <font>
      <sz val="12"/>
      <color theme="1"/>
      <name val="Times New Roman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color rgb="FF0070C0"/>
      <name val="Times New Roman"/>
      <family val="1"/>
    </font>
    <font>
      <b/>
      <sz val="12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F22" sqref="F22"/>
    </sheetView>
  </sheetViews>
  <sheetFormatPr defaultColWidth="10.75" defaultRowHeight="15.75"/>
  <cols>
    <col min="1" max="1" width="10.75" style="1" customWidth="1"/>
    <col min="2" max="2" width="9" style="1" customWidth="1"/>
    <col min="3" max="3" width="10.75" style="1" customWidth="1"/>
    <col min="4" max="4" width="8.625" style="1" customWidth="1"/>
    <col min="5" max="5" width="7.625" style="1" customWidth="1"/>
    <col min="6" max="6" width="9.875" style="1" customWidth="1"/>
    <col min="7" max="9" width="9.75" style="1" customWidth="1"/>
    <col min="10" max="10" width="7" style="2" customWidth="1"/>
    <col min="11" max="256" width="10.75" style="1"/>
    <col min="257" max="257" width="10.75" style="1" customWidth="1"/>
    <col min="258" max="258" width="9" style="1" customWidth="1"/>
    <col min="259" max="259" width="10.75" style="1" customWidth="1"/>
    <col min="260" max="260" width="8.625" style="1" customWidth="1"/>
    <col min="261" max="261" width="7.625" style="1" customWidth="1"/>
    <col min="262" max="262" width="9.875" style="1" customWidth="1"/>
    <col min="263" max="265" width="9.75" style="1" customWidth="1"/>
    <col min="266" max="266" width="7" style="1" customWidth="1"/>
    <col min="267" max="512" width="10.75" style="1"/>
    <col min="513" max="513" width="10.75" style="1" customWidth="1"/>
    <col min="514" max="514" width="9" style="1" customWidth="1"/>
    <col min="515" max="515" width="10.75" style="1" customWidth="1"/>
    <col min="516" max="516" width="8.625" style="1" customWidth="1"/>
    <col min="517" max="517" width="7.625" style="1" customWidth="1"/>
    <col min="518" max="518" width="9.875" style="1" customWidth="1"/>
    <col min="519" max="521" width="9.75" style="1" customWidth="1"/>
    <col min="522" max="522" width="7" style="1" customWidth="1"/>
    <col min="523" max="768" width="10.75" style="1"/>
    <col min="769" max="769" width="10.75" style="1" customWidth="1"/>
    <col min="770" max="770" width="9" style="1" customWidth="1"/>
    <col min="771" max="771" width="10.75" style="1" customWidth="1"/>
    <col min="772" max="772" width="8.625" style="1" customWidth="1"/>
    <col min="773" max="773" width="7.625" style="1" customWidth="1"/>
    <col min="774" max="774" width="9.875" style="1" customWidth="1"/>
    <col min="775" max="777" width="9.75" style="1" customWidth="1"/>
    <col min="778" max="778" width="7" style="1" customWidth="1"/>
    <col min="779" max="1024" width="10.75" style="1"/>
    <col min="1025" max="1025" width="10.75" style="1" customWidth="1"/>
    <col min="1026" max="1026" width="9" style="1" customWidth="1"/>
    <col min="1027" max="1027" width="10.75" style="1" customWidth="1"/>
    <col min="1028" max="1028" width="8.625" style="1" customWidth="1"/>
    <col min="1029" max="1029" width="7.625" style="1" customWidth="1"/>
    <col min="1030" max="1030" width="9.875" style="1" customWidth="1"/>
    <col min="1031" max="1033" width="9.75" style="1" customWidth="1"/>
    <col min="1034" max="1034" width="7" style="1" customWidth="1"/>
    <col min="1035" max="1280" width="10.75" style="1"/>
    <col min="1281" max="1281" width="10.75" style="1" customWidth="1"/>
    <col min="1282" max="1282" width="9" style="1" customWidth="1"/>
    <col min="1283" max="1283" width="10.75" style="1" customWidth="1"/>
    <col min="1284" max="1284" width="8.625" style="1" customWidth="1"/>
    <col min="1285" max="1285" width="7.625" style="1" customWidth="1"/>
    <col min="1286" max="1286" width="9.875" style="1" customWidth="1"/>
    <col min="1287" max="1289" width="9.75" style="1" customWidth="1"/>
    <col min="1290" max="1290" width="7" style="1" customWidth="1"/>
    <col min="1291" max="1536" width="10.75" style="1"/>
    <col min="1537" max="1537" width="10.75" style="1" customWidth="1"/>
    <col min="1538" max="1538" width="9" style="1" customWidth="1"/>
    <col min="1539" max="1539" width="10.75" style="1" customWidth="1"/>
    <col min="1540" max="1540" width="8.625" style="1" customWidth="1"/>
    <col min="1541" max="1541" width="7.625" style="1" customWidth="1"/>
    <col min="1542" max="1542" width="9.875" style="1" customWidth="1"/>
    <col min="1543" max="1545" width="9.75" style="1" customWidth="1"/>
    <col min="1546" max="1546" width="7" style="1" customWidth="1"/>
    <col min="1547" max="1792" width="10.75" style="1"/>
    <col min="1793" max="1793" width="10.75" style="1" customWidth="1"/>
    <col min="1794" max="1794" width="9" style="1" customWidth="1"/>
    <col min="1795" max="1795" width="10.75" style="1" customWidth="1"/>
    <col min="1796" max="1796" width="8.625" style="1" customWidth="1"/>
    <col min="1797" max="1797" width="7.625" style="1" customWidth="1"/>
    <col min="1798" max="1798" width="9.875" style="1" customWidth="1"/>
    <col min="1799" max="1801" width="9.75" style="1" customWidth="1"/>
    <col min="1802" max="1802" width="7" style="1" customWidth="1"/>
    <col min="1803" max="2048" width="10.75" style="1"/>
    <col min="2049" max="2049" width="10.75" style="1" customWidth="1"/>
    <col min="2050" max="2050" width="9" style="1" customWidth="1"/>
    <col min="2051" max="2051" width="10.75" style="1" customWidth="1"/>
    <col min="2052" max="2052" width="8.625" style="1" customWidth="1"/>
    <col min="2053" max="2053" width="7.625" style="1" customWidth="1"/>
    <col min="2054" max="2054" width="9.875" style="1" customWidth="1"/>
    <col min="2055" max="2057" width="9.75" style="1" customWidth="1"/>
    <col min="2058" max="2058" width="7" style="1" customWidth="1"/>
    <col min="2059" max="2304" width="10.75" style="1"/>
    <col min="2305" max="2305" width="10.75" style="1" customWidth="1"/>
    <col min="2306" max="2306" width="9" style="1" customWidth="1"/>
    <col min="2307" max="2307" width="10.75" style="1" customWidth="1"/>
    <col min="2308" max="2308" width="8.625" style="1" customWidth="1"/>
    <col min="2309" max="2309" width="7.625" style="1" customWidth="1"/>
    <col min="2310" max="2310" width="9.875" style="1" customWidth="1"/>
    <col min="2311" max="2313" width="9.75" style="1" customWidth="1"/>
    <col min="2314" max="2314" width="7" style="1" customWidth="1"/>
    <col min="2315" max="2560" width="10.75" style="1"/>
    <col min="2561" max="2561" width="10.75" style="1" customWidth="1"/>
    <col min="2562" max="2562" width="9" style="1" customWidth="1"/>
    <col min="2563" max="2563" width="10.75" style="1" customWidth="1"/>
    <col min="2564" max="2564" width="8.625" style="1" customWidth="1"/>
    <col min="2565" max="2565" width="7.625" style="1" customWidth="1"/>
    <col min="2566" max="2566" width="9.875" style="1" customWidth="1"/>
    <col min="2567" max="2569" width="9.75" style="1" customWidth="1"/>
    <col min="2570" max="2570" width="7" style="1" customWidth="1"/>
    <col min="2571" max="2816" width="10.75" style="1"/>
    <col min="2817" max="2817" width="10.75" style="1" customWidth="1"/>
    <col min="2818" max="2818" width="9" style="1" customWidth="1"/>
    <col min="2819" max="2819" width="10.75" style="1" customWidth="1"/>
    <col min="2820" max="2820" width="8.625" style="1" customWidth="1"/>
    <col min="2821" max="2821" width="7.625" style="1" customWidth="1"/>
    <col min="2822" max="2822" width="9.875" style="1" customWidth="1"/>
    <col min="2823" max="2825" width="9.75" style="1" customWidth="1"/>
    <col min="2826" max="2826" width="7" style="1" customWidth="1"/>
    <col min="2827" max="3072" width="10.75" style="1"/>
    <col min="3073" max="3073" width="10.75" style="1" customWidth="1"/>
    <col min="3074" max="3074" width="9" style="1" customWidth="1"/>
    <col min="3075" max="3075" width="10.75" style="1" customWidth="1"/>
    <col min="3076" max="3076" width="8.625" style="1" customWidth="1"/>
    <col min="3077" max="3077" width="7.625" style="1" customWidth="1"/>
    <col min="3078" max="3078" width="9.875" style="1" customWidth="1"/>
    <col min="3079" max="3081" width="9.75" style="1" customWidth="1"/>
    <col min="3082" max="3082" width="7" style="1" customWidth="1"/>
    <col min="3083" max="3328" width="10.75" style="1"/>
    <col min="3329" max="3329" width="10.75" style="1" customWidth="1"/>
    <col min="3330" max="3330" width="9" style="1" customWidth="1"/>
    <col min="3331" max="3331" width="10.75" style="1" customWidth="1"/>
    <col min="3332" max="3332" width="8.625" style="1" customWidth="1"/>
    <col min="3333" max="3333" width="7.625" style="1" customWidth="1"/>
    <col min="3334" max="3334" width="9.875" style="1" customWidth="1"/>
    <col min="3335" max="3337" width="9.75" style="1" customWidth="1"/>
    <col min="3338" max="3338" width="7" style="1" customWidth="1"/>
    <col min="3339" max="3584" width="10.75" style="1"/>
    <col min="3585" max="3585" width="10.75" style="1" customWidth="1"/>
    <col min="3586" max="3586" width="9" style="1" customWidth="1"/>
    <col min="3587" max="3587" width="10.75" style="1" customWidth="1"/>
    <col min="3588" max="3588" width="8.625" style="1" customWidth="1"/>
    <col min="3589" max="3589" width="7.625" style="1" customWidth="1"/>
    <col min="3590" max="3590" width="9.875" style="1" customWidth="1"/>
    <col min="3591" max="3593" width="9.75" style="1" customWidth="1"/>
    <col min="3594" max="3594" width="7" style="1" customWidth="1"/>
    <col min="3595" max="3840" width="10.75" style="1"/>
    <col min="3841" max="3841" width="10.75" style="1" customWidth="1"/>
    <col min="3842" max="3842" width="9" style="1" customWidth="1"/>
    <col min="3843" max="3843" width="10.75" style="1" customWidth="1"/>
    <col min="3844" max="3844" width="8.625" style="1" customWidth="1"/>
    <col min="3845" max="3845" width="7.625" style="1" customWidth="1"/>
    <col min="3846" max="3846" width="9.875" style="1" customWidth="1"/>
    <col min="3847" max="3849" width="9.75" style="1" customWidth="1"/>
    <col min="3850" max="3850" width="7" style="1" customWidth="1"/>
    <col min="3851" max="4096" width="10.75" style="1"/>
    <col min="4097" max="4097" width="10.75" style="1" customWidth="1"/>
    <col min="4098" max="4098" width="9" style="1" customWidth="1"/>
    <col min="4099" max="4099" width="10.75" style="1" customWidth="1"/>
    <col min="4100" max="4100" width="8.625" style="1" customWidth="1"/>
    <col min="4101" max="4101" width="7.625" style="1" customWidth="1"/>
    <col min="4102" max="4102" width="9.875" style="1" customWidth="1"/>
    <col min="4103" max="4105" width="9.75" style="1" customWidth="1"/>
    <col min="4106" max="4106" width="7" style="1" customWidth="1"/>
    <col min="4107" max="4352" width="10.75" style="1"/>
    <col min="4353" max="4353" width="10.75" style="1" customWidth="1"/>
    <col min="4354" max="4354" width="9" style="1" customWidth="1"/>
    <col min="4355" max="4355" width="10.75" style="1" customWidth="1"/>
    <col min="4356" max="4356" width="8.625" style="1" customWidth="1"/>
    <col min="4357" max="4357" width="7.625" style="1" customWidth="1"/>
    <col min="4358" max="4358" width="9.875" style="1" customWidth="1"/>
    <col min="4359" max="4361" width="9.75" style="1" customWidth="1"/>
    <col min="4362" max="4362" width="7" style="1" customWidth="1"/>
    <col min="4363" max="4608" width="10.75" style="1"/>
    <col min="4609" max="4609" width="10.75" style="1" customWidth="1"/>
    <col min="4610" max="4610" width="9" style="1" customWidth="1"/>
    <col min="4611" max="4611" width="10.75" style="1" customWidth="1"/>
    <col min="4612" max="4612" width="8.625" style="1" customWidth="1"/>
    <col min="4613" max="4613" width="7.625" style="1" customWidth="1"/>
    <col min="4614" max="4614" width="9.875" style="1" customWidth="1"/>
    <col min="4615" max="4617" width="9.75" style="1" customWidth="1"/>
    <col min="4618" max="4618" width="7" style="1" customWidth="1"/>
    <col min="4619" max="4864" width="10.75" style="1"/>
    <col min="4865" max="4865" width="10.75" style="1" customWidth="1"/>
    <col min="4866" max="4866" width="9" style="1" customWidth="1"/>
    <col min="4867" max="4867" width="10.75" style="1" customWidth="1"/>
    <col min="4868" max="4868" width="8.625" style="1" customWidth="1"/>
    <col min="4869" max="4869" width="7.625" style="1" customWidth="1"/>
    <col min="4870" max="4870" width="9.875" style="1" customWidth="1"/>
    <col min="4871" max="4873" width="9.75" style="1" customWidth="1"/>
    <col min="4874" max="4874" width="7" style="1" customWidth="1"/>
    <col min="4875" max="5120" width="10.75" style="1"/>
    <col min="5121" max="5121" width="10.75" style="1" customWidth="1"/>
    <col min="5122" max="5122" width="9" style="1" customWidth="1"/>
    <col min="5123" max="5123" width="10.75" style="1" customWidth="1"/>
    <col min="5124" max="5124" width="8.625" style="1" customWidth="1"/>
    <col min="5125" max="5125" width="7.625" style="1" customWidth="1"/>
    <col min="5126" max="5126" width="9.875" style="1" customWidth="1"/>
    <col min="5127" max="5129" width="9.75" style="1" customWidth="1"/>
    <col min="5130" max="5130" width="7" style="1" customWidth="1"/>
    <col min="5131" max="5376" width="10.75" style="1"/>
    <col min="5377" max="5377" width="10.75" style="1" customWidth="1"/>
    <col min="5378" max="5378" width="9" style="1" customWidth="1"/>
    <col min="5379" max="5379" width="10.75" style="1" customWidth="1"/>
    <col min="5380" max="5380" width="8.625" style="1" customWidth="1"/>
    <col min="5381" max="5381" width="7.625" style="1" customWidth="1"/>
    <col min="5382" max="5382" width="9.875" style="1" customWidth="1"/>
    <col min="5383" max="5385" width="9.75" style="1" customWidth="1"/>
    <col min="5386" max="5386" width="7" style="1" customWidth="1"/>
    <col min="5387" max="5632" width="10.75" style="1"/>
    <col min="5633" max="5633" width="10.75" style="1" customWidth="1"/>
    <col min="5634" max="5634" width="9" style="1" customWidth="1"/>
    <col min="5635" max="5635" width="10.75" style="1" customWidth="1"/>
    <col min="5636" max="5636" width="8.625" style="1" customWidth="1"/>
    <col min="5637" max="5637" width="7.625" style="1" customWidth="1"/>
    <col min="5638" max="5638" width="9.875" style="1" customWidth="1"/>
    <col min="5639" max="5641" width="9.75" style="1" customWidth="1"/>
    <col min="5642" max="5642" width="7" style="1" customWidth="1"/>
    <col min="5643" max="5888" width="10.75" style="1"/>
    <col min="5889" max="5889" width="10.75" style="1" customWidth="1"/>
    <col min="5890" max="5890" width="9" style="1" customWidth="1"/>
    <col min="5891" max="5891" width="10.75" style="1" customWidth="1"/>
    <col min="5892" max="5892" width="8.625" style="1" customWidth="1"/>
    <col min="5893" max="5893" width="7.625" style="1" customWidth="1"/>
    <col min="5894" max="5894" width="9.875" style="1" customWidth="1"/>
    <col min="5895" max="5897" width="9.75" style="1" customWidth="1"/>
    <col min="5898" max="5898" width="7" style="1" customWidth="1"/>
    <col min="5899" max="6144" width="10.75" style="1"/>
    <col min="6145" max="6145" width="10.75" style="1" customWidth="1"/>
    <col min="6146" max="6146" width="9" style="1" customWidth="1"/>
    <col min="6147" max="6147" width="10.75" style="1" customWidth="1"/>
    <col min="6148" max="6148" width="8.625" style="1" customWidth="1"/>
    <col min="6149" max="6149" width="7.625" style="1" customWidth="1"/>
    <col min="6150" max="6150" width="9.875" style="1" customWidth="1"/>
    <col min="6151" max="6153" width="9.75" style="1" customWidth="1"/>
    <col min="6154" max="6154" width="7" style="1" customWidth="1"/>
    <col min="6155" max="6400" width="10.75" style="1"/>
    <col min="6401" max="6401" width="10.75" style="1" customWidth="1"/>
    <col min="6402" max="6402" width="9" style="1" customWidth="1"/>
    <col min="6403" max="6403" width="10.75" style="1" customWidth="1"/>
    <col min="6404" max="6404" width="8.625" style="1" customWidth="1"/>
    <col min="6405" max="6405" width="7.625" style="1" customWidth="1"/>
    <col min="6406" max="6406" width="9.875" style="1" customWidth="1"/>
    <col min="6407" max="6409" width="9.75" style="1" customWidth="1"/>
    <col min="6410" max="6410" width="7" style="1" customWidth="1"/>
    <col min="6411" max="6656" width="10.75" style="1"/>
    <col min="6657" max="6657" width="10.75" style="1" customWidth="1"/>
    <col min="6658" max="6658" width="9" style="1" customWidth="1"/>
    <col min="6659" max="6659" width="10.75" style="1" customWidth="1"/>
    <col min="6660" max="6660" width="8.625" style="1" customWidth="1"/>
    <col min="6661" max="6661" width="7.625" style="1" customWidth="1"/>
    <col min="6662" max="6662" width="9.875" style="1" customWidth="1"/>
    <col min="6663" max="6665" width="9.75" style="1" customWidth="1"/>
    <col min="6666" max="6666" width="7" style="1" customWidth="1"/>
    <col min="6667" max="6912" width="10.75" style="1"/>
    <col min="6913" max="6913" width="10.75" style="1" customWidth="1"/>
    <col min="6914" max="6914" width="9" style="1" customWidth="1"/>
    <col min="6915" max="6915" width="10.75" style="1" customWidth="1"/>
    <col min="6916" max="6916" width="8.625" style="1" customWidth="1"/>
    <col min="6917" max="6917" width="7.625" style="1" customWidth="1"/>
    <col min="6918" max="6918" width="9.875" style="1" customWidth="1"/>
    <col min="6919" max="6921" width="9.75" style="1" customWidth="1"/>
    <col min="6922" max="6922" width="7" style="1" customWidth="1"/>
    <col min="6923" max="7168" width="10.75" style="1"/>
    <col min="7169" max="7169" width="10.75" style="1" customWidth="1"/>
    <col min="7170" max="7170" width="9" style="1" customWidth="1"/>
    <col min="7171" max="7171" width="10.75" style="1" customWidth="1"/>
    <col min="7172" max="7172" width="8.625" style="1" customWidth="1"/>
    <col min="7173" max="7173" width="7.625" style="1" customWidth="1"/>
    <col min="7174" max="7174" width="9.875" style="1" customWidth="1"/>
    <col min="7175" max="7177" width="9.75" style="1" customWidth="1"/>
    <col min="7178" max="7178" width="7" style="1" customWidth="1"/>
    <col min="7179" max="7424" width="10.75" style="1"/>
    <col min="7425" max="7425" width="10.75" style="1" customWidth="1"/>
    <col min="7426" max="7426" width="9" style="1" customWidth="1"/>
    <col min="7427" max="7427" width="10.75" style="1" customWidth="1"/>
    <col min="7428" max="7428" width="8.625" style="1" customWidth="1"/>
    <col min="7429" max="7429" width="7.625" style="1" customWidth="1"/>
    <col min="7430" max="7430" width="9.875" style="1" customWidth="1"/>
    <col min="7431" max="7433" width="9.75" style="1" customWidth="1"/>
    <col min="7434" max="7434" width="7" style="1" customWidth="1"/>
    <col min="7435" max="7680" width="10.75" style="1"/>
    <col min="7681" max="7681" width="10.75" style="1" customWidth="1"/>
    <col min="7682" max="7682" width="9" style="1" customWidth="1"/>
    <col min="7683" max="7683" width="10.75" style="1" customWidth="1"/>
    <col min="7684" max="7684" width="8.625" style="1" customWidth="1"/>
    <col min="7685" max="7685" width="7.625" style="1" customWidth="1"/>
    <col min="7686" max="7686" width="9.875" style="1" customWidth="1"/>
    <col min="7687" max="7689" width="9.75" style="1" customWidth="1"/>
    <col min="7690" max="7690" width="7" style="1" customWidth="1"/>
    <col min="7691" max="7936" width="10.75" style="1"/>
    <col min="7937" max="7937" width="10.75" style="1" customWidth="1"/>
    <col min="7938" max="7938" width="9" style="1" customWidth="1"/>
    <col min="7939" max="7939" width="10.75" style="1" customWidth="1"/>
    <col min="7940" max="7940" width="8.625" style="1" customWidth="1"/>
    <col min="7941" max="7941" width="7.625" style="1" customWidth="1"/>
    <col min="7942" max="7942" width="9.875" style="1" customWidth="1"/>
    <col min="7943" max="7945" width="9.75" style="1" customWidth="1"/>
    <col min="7946" max="7946" width="7" style="1" customWidth="1"/>
    <col min="7947" max="8192" width="10.75" style="1"/>
    <col min="8193" max="8193" width="10.75" style="1" customWidth="1"/>
    <col min="8194" max="8194" width="9" style="1" customWidth="1"/>
    <col min="8195" max="8195" width="10.75" style="1" customWidth="1"/>
    <col min="8196" max="8196" width="8.625" style="1" customWidth="1"/>
    <col min="8197" max="8197" width="7.625" style="1" customWidth="1"/>
    <col min="8198" max="8198" width="9.875" style="1" customWidth="1"/>
    <col min="8199" max="8201" width="9.75" style="1" customWidth="1"/>
    <col min="8202" max="8202" width="7" style="1" customWidth="1"/>
    <col min="8203" max="8448" width="10.75" style="1"/>
    <col min="8449" max="8449" width="10.75" style="1" customWidth="1"/>
    <col min="8450" max="8450" width="9" style="1" customWidth="1"/>
    <col min="8451" max="8451" width="10.75" style="1" customWidth="1"/>
    <col min="8452" max="8452" width="8.625" style="1" customWidth="1"/>
    <col min="8453" max="8453" width="7.625" style="1" customWidth="1"/>
    <col min="8454" max="8454" width="9.875" style="1" customWidth="1"/>
    <col min="8455" max="8457" width="9.75" style="1" customWidth="1"/>
    <col min="8458" max="8458" width="7" style="1" customWidth="1"/>
    <col min="8459" max="8704" width="10.75" style="1"/>
    <col min="8705" max="8705" width="10.75" style="1" customWidth="1"/>
    <col min="8706" max="8706" width="9" style="1" customWidth="1"/>
    <col min="8707" max="8707" width="10.75" style="1" customWidth="1"/>
    <col min="8708" max="8708" width="8.625" style="1" customWidth="1"/>
    <col min="8709" max="8709" width="7.625" style="1" customWidth="1"/>
    <col min="8710" max="8710" width="9.875" style="1" customWidth="1"/>
    <col min="8711" max="8713" width="9.75" style="1" customWidth="1"/>
    <col min="8714" max="8714" width="7" style="1" customWidth="1"/>
    <col min="8715" max="8960" width="10.75" style="1"/>
    <col min="8961" max="8961" width="10.75" style="1" customWidth="1"/>
    <col min="8962" max="8962" width="9" style="1" customWidth="1"/>
    <col min="8963" max="8963" width="10.75" style="1" customWidth="1"/>
    <col min="8964" max="8964" width="8.625" style="1" customWidth="1"/>
    <col min="8965" max="8965" width="7.625" style="1" customWidth="1"/>
    <col min="8966" max="8966" width="9.875" style="1" customWidth="1"/>
    <col min="8967" max="8969" width="9.75" style="1" customWidth="1"/>
    <col min="8970" max="8970" width="7" style="1" customWidth="1"/>
    <col min="8971" max="9216" width="10.75" style="1"/>
    <col min="9217" max="9217" width="10.75" style="1" customWidth="1"/>
    <col min="9218" max="9218" width="9" style="1" customWidth="1"/>
    <col min="9219" max="9219" width="10.75" style="1" customWidth="1"/>
    <col min="9220" max="9220" width="8.625" style="1" customWidth="1"/>
    <col min="9221" max="9221" width="7.625" style="1" customWidth="1"/>
    <col min="9222" max="9222" width="9.875" style="1" customWidth="1"/>
    <col min="9223" max="9225" width="9.75" style="1" customWidth="1"/>
    <col min="9226" max="9226" width="7" style="1" customWidth="1"/>
    <col min="9227" max="9472" width="10.75" style="1"/>
    <col min="9473" max="9473" width="10.75" style="1" customWidth="1"/>
    <col min="9474" max="9474" width="9" style="1" customWidth="1"/>
    <col min="9475" max="9475" width="10.75" style="1" customWidth="1"/>
    <col min="9476" max="9476" width="8.625" style="1" customWidth="1"/>
    <col min="9477" max="9477" width="7.625" style="1" customWidth="1"/>
    <col min="9478" max="9478" width="9.875" style="1" customWidth="1"/>
    <col min="9479" max="9481" width="9.75" style="1" customWidth="1"/>
    <col min="9482" max="9482" width="7" style="1" customWidth="1"/>
    <col min="9483" max="9728" width="10.75" style="1"/>
    <col min="9729" max="9729" width="10.75" style="1" customWidth="1"/>
    <col min="9730" max="9730" width="9" style="1" customWidth="1"/>
    <col min="9731" max="9731" width="10.75" style="1" customWidth="1"/>
    <col min="9732" max="9732" width="8.625" style="1" customWidth="1"/>
    <col min="9733" max="9733" width="7.625" style="1" customWidth="1"/>
    <col min="9734" max="9734" width="9.875" style="1" customWidth="1"/>
    <col min="9735" max="9737" width="9.75" style="1" customWidth="1"/>
    <col min="9738" max="9738" width="7" style="1" customWidth="1"/>
    <col min="9739" max="9984" width="10.75" style="1"/>
    <col min="9985" max="9985" width="10.75" style="1" customWidth="1"/>
    <col min="9986" max="9986" width="9" style="1" customWidth="1"/>
    <col min="9987" max="9987" width="10.75" style="1" customWidth="1"/>
    <col min="9988" max="9988" width="8.625" style="1" customWidth="1"/>
    <col min="9989" max="9989" width="7.625" style="1" customWidth="1"/>
    <col min="9990" max="9990" width="9.875" style="1" customWidth="1"/>
    <col min="9991" max="9993" width="9.75" style="1" customWidth="1"/>
    <col min="9994" max="9994" width="7" style="1" customWidth="1"/>
    <col min="9995" max="10240" width="10.75" style="1"/>
    <col min="10241" max="10241" width="10.75" style="1" customWidth="1"/>
    <col min="10242" max="10242" width="9" style="1" customWidth="1"/>
    <col min="10243" max="10243" width="10.75" style="1" customWidth="1"/>
    <col min="10244" max="10244" width="8.625" style="1" customWidth="1"/>
    <col min="10245" max="10245" width="7.625" style="1" customWidth="1"/>
    <col min="10246" max="10246" width="9.875" style="1" customWidth="1"/>
    <col min="10247" max="10249" width="9.75" style="1" customWidth="1"/>
    <col min="10250" max="10250" width="7" style="1" customWidth="1"/>
    <col min="10251" max="10496" width="10.75" style="1"/>
    <col min="10497" max="10497" width="10.75" style="1" customWidth="1"/>
    <col min="10498" max="10498" width="9" style="1" customWidth="1"/>
    <col min="10499" max="10499" width="10.75" style="1" customWidth="1"/>
    <col min="10500" max="10500" width="8.625" style="1" customWidth="1"/>
    <col min="10501" max="10501" width="7.625" style="1" customWidth="1"/>
    <col min="10502" max="10502" width="9.875" style="1" customWidth="1"/>
    <col min="10503" max="10505" width="9.75" style="1" customWidth="1"/>
    <col min="10506" max="10506" width="7" style="1" customWidth="1"/>
    <col min="10507" max="10752" width="10.75" style="1"/>
    <col min="10753" max="10753" width="10.75" style="1" customWidth="1"/>
    <col min="10754" max="10754" width="9" style="1" customWidth="1"/>
    <col min="10755" max="10755" width="10.75" style="1" customWidth="1"/>
    <col min="10756" max="10756" width="8.625" style="1" customWidth="1"/>
    <col min="10757" max="10757" width="7.625" style="1" customWidth="1"/>
    <col min="10758" max="10758" width="9.875" style="1" customWidth="1"/>
    <col min="10759" max="10761" width="9.75" style="1" customWidth="1"/>
    <col min="10762" max="10762" width="7" style="1" customWidth="1"/>
    <col min="10763" max="11008" width="10.75" style="1"/>
    <col min="11009" max="11009" width="10.75" style="1" customWidth="1"/>
    <col min="11010" max="11010" width="9" style="1" customWidth="1"/>
    <col min="11011" max="11011" width="10.75" style="1" customWidth="1"/>
    <col min="11012" max="11012" width="8.625" style="1" customWidth="1"/>
    <col min="11013" max="11013" width="7.625" style="1" customWidth="1"/>
    <col min="11014" max="11014" width="9.875" style="1" customWidth="1"/>
    <col min="11015" max="11017" width="9.75" style="1" customWidth="1"/>
    <col min="11018" max="11018" width="7" style="1" customWidth="1"/>
    <col min="11019" max="11264" width="10.75" style="1"/>
    <col min="11265" max="11265" width="10.75" style="1" customWidth="1"/>
    <col min="11266" max="11266" width="9" style="1" customWidth="1"/>
    <col min="11267" max="11267" width="10.75" style="1" customWidth="1"/>
    <col min="11268" max="11268" width="8.625" style="1" customWidth="1"/>
    <col min="11269" max="11269" width="7.625" style="1" customWidth="1"/>
    <col min="11270" max="11270" width="9.875" style="1" customWidth="1"/>
    <col min="11271" max="11273" width="9.75" style="1" customWidth="1"/>
    <col min="11274" max="11274" width="7" style="1" customWidth="1"/>
    <col min="11275" max="11520" width="10.75" style="1"/>
    <col min="11521" max="11521" width="10.75" style="1" customWidth="1"/>
    <col min="11522" max="11522" width="9" style="1" customWidth="1"/>
    <col min="11523" max="11523" width="10.75" style="1" customWidth="1"/>
    <col min="11524" max="11524" width="8.625" style="1" customWidth="1"/>
    <col min="11525" max="11525" width="7.625" style="1" customWidth="1"/>
    <col min="11526" max="11526" width="9.875" style="1" customWidth="1"/>
    <col min="11527" max="11529" width="9.75" style="1" customWidth="1"/>
    <col min="11530" max="11530" width="7" style="1" customWidth="1"/>
    <col min="11531" max="11776" width="10.75" style="1"/>
    <col min="11777" max="11777" width="10.75" style="1" customWidth="1"/>
    <col min="11778" max="11778" width="9" style="1" customWidth="1"/>
    <col min="11779" max="11779" width="10.75" style="1" customWidth="1"/>
    <col min="11780" max="11780" width="8.625" style="1" customWidth="1"/>
    <col min="11781" max="11781" width="7.625" style="1" customWidth="1"/>
    <col min="11782" max="11782" width="9.875" style="1" customWidth="1"/>
    <col min="11783" max="11785" width="9.75" style="1" customWidth="1"/>
    <col min="11786" max="11786" width="7" style="1" customWidth="1"/>
    <col min="11787" max="12032" width="10.75" style="1"/>
    <col min="12033" max="12033" width="10.75" style="1" customWidth="1"/>
    <col min="12034" max="12034" width="9" style="1" customWidth="1"/>
    <col min="12035" max="12035" width="10.75" style="1" customWidth="1"/>
    <col min="12036" max="12036" width="8.625" style="1" customWidth="1"/>
    <col min="12037" max="12037" width="7.625" style="1" customWidth="1"/>
    <col min="12038" max="12038" width="9.875" style="1" customWidth="1"/>
    <col min="12039" max="12041" width="9.75" style="1" customWidth="1"/>
    <col min="12042" max="12042" width="7" style="1" customWidth="1"/>
    <col min="12043" max="12288" width="10.75" style="1"/>
    <col min="12289" max="12289" width="10.75" style="1" customWidth="1"/>
    <col min="12290" max="12290" width="9" style="1" customWidth="1"/>
    <col min="12291" max="12291" width="10.75" style="1" customWidth="1"/>
    <col min="12292" max="12292" width="8.625" style="1" customWidth="1"/>
    <col min="12293" max="12293" width="7.625" style="1" customWidth="1"/>
    <col min="12294" max="12294" width="9.875" style="1" customWidth="1"/>
    <col min="12295" max="12297" width="9.75" style="1" customWidth="1"/>
    <col min="12298" max="12298" width="7" style="1" customWidth="1"/>
    <col min="12299" max="12544" width="10.75" style="1"/>
    <col min="12545" max="12545" width="10.75" style="1" customWidth="1"/>
    <col min="12546" max="12546" width="9" style="1" customWidth="1"/>
    <col min="12547" max="12547" width="10.75" style="1" customWidth="1"/>
    <col min="12548" max="12548" width="8.625" style="1" customWidth="1"/>
    <col min="12549" max="12549" width="7.625" style="1" customWidth="1"/>
    <col min="12550" max="12550" width="9.875" style="1" customWidth="1"/>
    <col min="12551" max="12553" width="9.75" style="1" customWidth="1"/>
    <col min="12554" max="12554" width="7" style="1" customWidth="1"/>
    <col min="12555" max="12800" width="10.75" style="1"/>
    <col min="12801" max="12801" width="10.75" style="1" customWidth="1"/>
    <col min="12802" max="12802" width="9" style="1" customWidth="1"/>
    <col min="12803" max="12803" width="10.75" style="1" customWidth="1"/>
    <col min="12804" max="12804" width="8.625" style="1" customWidth="1"/>
    <col min="12805" max="12805" width="7.625" style="1" customWidth="1"/>
    <col min="12806" max="12806" width="9.875" style="1" customWidth="1"/>
    <col min="12807" max="12809" width="9.75" style="1" customWidth="1"/>
    <col min="12810" max="12810" width="7" style="1" customWidth="1"/>
    <col min="12811" max="13056" width="10.75" style="1"/>
    <col min="13057" max="13057" width="10.75" style="1" customWidth="1"/>
    <col min="13058" max="13058" width="9" style="1" customWidth="1"/>
    <col min="13059" max="13059" width="10.75" style="1" customWidth="1"/>
    <col min="13060" max="13060" width="8.625" style="1" customWidth="1"/>
    <col min="13061" max="13061" width="7.625" style="1" customWidth="1"/>
    <col min="13062" max="13062" width="9.875" style="1" customWidth="1"/>
    <col min="13063" max="13065" width="9.75" style="1" customWidth="1"/>
    <col min="13066" max="13066" width="7" style="1" customWidth="1"/>
    <col min="13067" max="13312" width="10.75" style="1"/>
    <col min="13313" max="13313" width="10.75" style="1" customWidth="1"/>
    <col min="13314" max="13314" width="9" style="1" customWidth="1"/>
    <col min="13315" max="13315" width="10.75" style="1" customWidth="1"/>
    <col min="13316" max="13316" width="8.625" style="1" customWidth="1"/>
    <col min="13317" max="13317" width="7.625" style="1" customWidth="1"/>
    <col min="13318" max="13318" width="9.875" style="1" customWidth="1"/>
    <col min="13319" max="13321" width="9.75" style="1" customWidth="1"/>
    <col min="13322" max="13322" width="7" style="1" customWidth="1"/>
    <col min="13323" max="13568" width="10.75" style="1"/>
    <col min="13569" max="13569" width="10.75" style="1" customWidth="1"/>
    <col min="13570" max="13570" width="9" style="1" customWidth="1"/>
    <col min="13571" max="13571" width="10.75" style="1" customWidth="1"/>
    <col min="13572" max="13572" width="8.625" style="1" customWidth="1"/>
    <col min="13573" max="13573" width="7.625" style="1" customWidth="1"/>
    <col min="13574" max="13574" width="9.875" style="1" customWidth="1"/>
    <col min="13575" max="13577" width="9.75" style="1" customWidth="1"/>
    <col min="13578" max="13578" width="7" style="1" customWidth="1"/>
    <col min="13579" max="13824" width="10.75" style="1"/>
    <col min="13825" max="13825" width="10.75" style="1" customWidth="1"/>
    <col min="13826" max="13826" width="9" style="1" customWidth="1"/>
    <col min="13827" max="13827" width="10.75" style="1" customWidth="1"/>
    <col min="13828" max="13828" width="8.625" style="1" customWidth="1"/>
    <col min="13829" max="13829" width="7.625" style="1" customWidth="1"/>
    <col min="13830" max="13830" width="9.875" style="1" customWidth="1"/>
    <col min="13831" max="13833" width="9.75" style="1" customWidth="1"/>
    <col min="13834" max="13834" width="7" style="1" customWidth="1"/>
    <col min="13835" max="14080" width="10.75" style="1"/>
    <col min="14081" max="14081" width="10.75" style="1" customWidth="1"/>
    <col min="14082" max="14082" width="9" style="1" customWidth="1"/>
    <col min="14083" max="14083" width="10.75" style="1" customWidth="1"/>
    <col min="14084" max="14084" width="8.625" style="1" customWidth="1"/>
    <col min="14085" max="14085" width="7.625" style="1" customWidth="1"/>
    <col min="14086" max="14086" width="9.875" style="1" customWidth="1"/>
    <col min="14087" max="14089" width="9.75" style="1" customWidth="1"/>
    <col min="14090" max="14090" width="7" style="1" customWidth="1"/>
    <col min="14091" max="14336" width="10.75" style="1"/>
    <col min="14337" max="14337" width="10.75" style="1" customWidth="1"/>
    <col min="14338" max="14338" width="9" style="1" customWidth="1"/>
    <col min="14339" max="14339" width="10.75" style="1" customWidth="1"/>
    <col min="14340" max="14340" width="8.625" style="1" customWidth="1"/>
    <col min="14341" max="14341" width="7.625" style="1" customWidth="1"/>
    <col min="14342" max="14342" width="9.875" style="1" customWidth="1"/>
    <col min="14343" max="14345" width="9.75" style="1" customWidth="1"/>
    <col min="14346" max="14346" width="7" style="1" customWidth="1"/>
    <col min="14347" max="14592" width="10.75" style="1"/>
    <col min="14593" max="14593" width="10.75" style="1" customWidth="1"/>
    <col min="14594" max="14594" width="9" style="1" customWidth="1"/>
    <col min="14595" max="14595" width="10.75" style="1" customWidth="1"/>
    <col min="14596" max="14596" width="8.625" style="1" customWidth="1"/>
    <col min="14597" max="14597" width="7.625" style="1" customWidth="1"/>
    <col min="14598" max="14598" width="9.875" style="1" customWidth="1"/>
    <col min="14599" max="14601" width="9.75" style="1" customWidth="1"/>
    <col min="14602" max="14602" width="7" style="1" customWidth="1"/>
    <col min="14603" max="14848" width="10.75" style="1"/>
    <col min="14849" max="14849" width="10.75" style="1" customWidth="1"/>
    <col min="14850" max="14850" width="9" style="1" customWidth="1"/>
    <col min="14851" max="14851" width="10.75" style="1" customWidth="1"/>
    <col min="14852" max="14852" width="8.625" style="1" customWidth="1"/>
    <col min="14853" max="14853" width="7.625" style="1" customWidth="1"/>
    <col min="14854" max="14854" width="9.875" style="1" customWidth="1"/>
    <col min="14855" max="14857" width="9.75" style="1" customWidth="1"/>
    <col min="14858" max="14858" width="7" style="1" customWidth="1"/>
    <col min="14859" max="15104" width="10.75" style="1"/>
    <col min="15105" max="15105" width="10.75" style="1" customWidth="1"/>
    <col min="15106" max="15106" width="9" style="1" customWidth="1"/>
    <col min="15107" max="15107" width="10.75" style="1" customWidth="1"/>
    <col min="15108" max="15108" width="8.625" style="1" customWidth="1"/>
    <col min="15109" max="15109" width="7.625" style="1" customWidth="1"/>
    <col min="15110" max="15110" width="9.875" style="1" customWidth="1"/>
    <col min="15111" max="15113" width="9.75" style="1" customWidth="1"/>
    <col min="15114" max="15114" width="7" style="1" customWidth="1"/>
    <col min="15115" max="15360" width="10.75" style="1"/>
    <col min="15361" max="15361" width="10.75" style="1" customWidth="1"/>
    <col min="15362" max="15362" width="9" style="1" customWidth="1"/>
    <col min="15363" max="15363" width="10.75" style="1" customWidth="1"/>
    <col min="15364" max="15364" width="8.625" style="1" customWidth="1"/>
    <col min="15365" max="15365" width="7.625" style="1" customWidth="1"/>
    <col min="15366" max="15366" width="9.875" style="1" customWidth="1"/>
    <col min="15367" max="15369" width="9.75" style="1" customWidth="1"/>
    <col min="15370" max="15370" width="7" style="1" customWidth="1"/>
    <col min="15371" max="15616" width="10.75" style="1"/>
    <col min="15617" max="15617" width="10.75" style="1" customWidth="1"/>
    <col min="15618" max="15618" width="9" style="1" customWidth="1"/>
    <col min="15619" max="15619" width="10.75" style="1" customWidth="1"/>
    <col min="15620" max="15620" width="8.625" style="1" customWidth="1"/>
    <col min="15621" max="15621" width="7.625" style="1" customWidth="1"/>
    <col min="15622" max="15622" width="9.875" style="1" customWidth="1"/>
    <col min="15623" max="15625" width="9.75" style="1" customWidth="1"/>
    <col min="15626" max="15626" width="7" style="1" customWidth="1"/>
    <col min="15627" max="15872" width="10.75" style="1"/>
    <col min="15873" max="15873" width="10.75" style="1" customWidth="1"/>
    <col min="15874" max="15874" width="9" style="1" customWidth="1"/>
    <col min="15875" max="15875" width="10.75" style="1" customWidth="1"/>
    <col min="15876" max="15876" width="8.625" style="1" customWidth="1"/>
    <col min="15877" max="15877" width="7.625" style="1" customWidth="1"/>
    <col min="15878" max="15878" width="9.875" style="1" customWidth="1"/>
    <col min="15879" max="15881" width="9.75" style="1" customWidth="1"/>
    <col min="15882" max="15882" width="7" style="1" customWidth="1"/>
    <col min="15883" max="16128" width="10.75" style="1"/>
    <col min="16129" max="16129" width="10.75" style="1" customWidth="1"/>
    <col min="16130" max="16130" width="9" style="1" customWidth="1"/>
    <col min="16131" max="16131" width="10.75" style="1" customWidth="1"/>
    <col min="16132" max="16132" width="8.625" style="1" customWidth="1"/>
    <col min="16133" max="16133" width="7.625" style="1" customWidth="1"/>
    <col min="16134" max="16134" width="9.875" style="1" customWidth="1"/>
    <col min="16135" max="16137" width="9.75" style="1" customWidth="1"/>
    <col min="16138" max="16138" width="7" style="1" customWidth="1"/>
    <col min="16139" max="16384" width="10.75" style="1"/>
  </cols>
  <sheetData>
    <row r="1" spans="1:13">
      <c r="A1" s="18" t="s">
        <v>0</v>
      </c>
      <c r="B1" s="18"/>
      <c r="C1" s="19" t="s">
        <v>1</v>
      </c>
      <c r="D1" s="19"/>
      <c r="E1" s="18" t="s">
        <v>2</v>
      </c>
      <c r="F1" s="18"/>
      <c r="G1" s="18"/>
    </row>
    <row r="2" spans="1:13" ht="31.5">
      <c r="A2" s="3" t="s">
        <v>3</v>
      </c>
      <c r="B2" s="3" t="s">
        <v>4</v>
      </c>
      <c r="C2" s="3" t="s">
        <v>12</v>
      </c>
      <c r="D2" s="3" t="s">
        <v>5</v>
      </c>
      <c r="E2" s="3" t="s">
        <v>6</v>
      </c>
      <c r="F2" s="4" t="s">
        <v>13</v>
      </c>
      <c r="G2" s="3" t="s">
        <v>7</v>
      </c>
      <c r="K2" s="1" t="s">
        <v>8</v>
      </c>
      <c r="L2" s="1" t="s">
        <v>9</v>
      </c>
      <c r="M2" s="1" t="s">
        <v>10</v>
      </c>
    </row>
    <row r="3" spans="1:13">
      <c r="A3" s="3">
        <v>0</v>
      </c>
      <c r="B3" s="5">
        <v>10</v>
      </c>
      <c r="C3" s="3"/>
      <c r="D3" s="16">
        <v>0</v>
      </c>
      <c r="E3" s="3">
        <v>1</v>
      </c>
      <c r="F3" s="16">
        <f ca="1">_xll.RiskDiscrete($D$3:$D$23,$B$3:$B$23)</f>
        <v>0</v>
      </c>
      <c r="G3" s="3">
        <v>25</v>
      </c>
    </row>
    <row r="4" spans="1:13">
      <c r="A4" s="7">
        <v>1</v>
      </c>
      <c r="B4" s="5">
        <v>1</v>
      </c>
      <c r="C4" s="15">
        <f ca="1">_xll.RiskTriang(K4,L4,M4)</f>
        <v>6.5493439038975046E-2</v>
      </c>
      <c r="D4" s="16">
        <f ca="1">ROUND(POWER(10,C4),0)</f>
        <v>1</v>
      </c>
      <c r="E4" s="3">
        <v>2</v>
      </c>
      <c r="F4" s="16">
        <f ca="1">_xll.RiskDiscrete($D$3:$D$23,$B$3:$B$23)</f>
        <v>0</v>
      </c>
      <c r="G4" s="3">
        <v>50</v>
      </c>
      <c r="K4" s="8">
        <v>0</v>
      </c>
      <c r="L4" s="9">
        <v>0</v>
      </c>
      <c r="M4" s="9">
        <v>0.55000000000000004</v>
      </c>
    </row>
    <row r="5" spans="1:13">
      <c r="A5" s="7">
        <v>2</v>
      </c>
      <c r="B5" s="5">
        <v>0</v>
      </c>
      <c r="C5" s="15">
        <f ca="1">_xll.RiskPert(K5,L5,M5)</f>
        <v>0.24567834072138264</v>
      </c>
      <c r="D5" s="16">
        <f t="shared" ref="D5:D22" ca="1" si="0">ROUND(POWER(10,C5),0)</f>
        <v>2</v>
      </c>
      <c r="E5" s="3">
        <v>3</v>
      </c>
      <c r="F5" s="16">
        <f ca="1">_xll.RiskDiscrete($D$3:$D$23,$B$3:$B$23)</f>
        <v>0</v>
      </c>
      <c r="G5" s="3">
        <v>75</v>
      </c>
      <c r="K5" s="8">
        <v>0</v>
      </c>
      <c r="L5" s="9">
        <v>0.2</v>
      </c>
      <c r="M5" s="9">
        <v>0.73</v>
      </c>
    </row>
    <row r="6" spans="1:13">
      <c r="A6" s="7">
        <v>3</v>
      </c>
      <c r="B6" s="5">
        <v>0</v>
      </c>
      <c r="C6" s="15">
        <f ca="1">_xll.RiskPert(K6,L6,M6)</f>
        <v>0.34721954914562536</v>
      </c>
      <c r="D6" s="16">
        <f t="shared" ca="1" si="0"/>
        <v>2</v>
      </c>
      <c r="E6" s="3">
        <v>4</v>
      </c>
      <c r="F6" s="16">
        <f ca="1">_xll.RiskDiscrete($D$3:$D$23,$B$3:$B$23)</f>
        <v>0</v>
      </c>
      <c r="G6" s="3">
        <v>100</v>
      </c>
      <c r="K6" s="8">
        <v>0</v>
      </c>
      <c r="L6" s="9">
        <v>0.4</v>
      </c>
      <c r="M6" s="9">
        <v>1</v>
      </c>
    </row>
    <row r="7" spans="1:13">
      <c r="A7" s="7">
        <v>4</v>
      </c>
      <c r="B7" s="5">
        <v>1</v>
      </c>
      <c r="C7" s="15">
        <f ca="1">_xll.RiskPert(K7,L7,M7)</f>
        <v>0.61770204915361915</v>
      </c>
      <c r="D7" s="16">
        <f t="shared" ca="1" si="0"/>
        <v>4</v>
      </c>
      <c r="E7" s="3">
        <v>5</v>
      </c>
      <c r="F7" s="16">
        <f ca="1">_xll.RiskDiscrete($D$3:$D$23,$B$3:$B$23)</f>
        <v>0</v>
      </c>
      <c r="G7" s="3">
        <v>125</v>
      </c>
      <c r="K7" s="8">
        <v>0.12</v>
      </c>
      <c r="L7" s="9">
        <v>0.65</v>
      </c>
      <c r="M7" s="9">
        <v>1.22</v>
      </c>
    </row>
    <row r="8" spans="1:13">
      <c r="A8" s="10">
        <v>5</v>
      </c>
      <c r="B8" s="5">
        <v>0</v>
      </c>
      <c r="C8" s="15">
        <f ca="1">_xll.RiskPert(K8,L8,M8)</f>
        <v>0.72612718762526662</v>
      </c>
      <c r="D8" s="16">
        <f t="shared" ca="1" si="0"/>
        <v>5</v>
      </c>
      <c r="E8" s="3">
        <v>6</v>
      </c>
      <c r="F8" s="16">
        <f ca="1">_xll.RiskDiscrete($D$3:$D$23,$B$3:$B$23)</f>
        <v>4</v>
      </c>
      <c r="G8" s="3">
        <v>150</v>
      </c>
      <c r="K8" s="8">
        <v>0.3</v>
      </c>
      <c r="L8" s="9">
        <v>0.89</v>
      </c>
      <c r="M8" s="9">
        <v>1.48</v>
      </c>
    </row>
    <row r="9" spans="1:13">
      <c r="A9" s="3">
        <v>6</v>
      </c>
      <c r="B9" s="5">
        <v>0</v>
      </c>
      <c r="C9" s="15">
        <f ca="1">_xll.RiskPert(K9,L9,M9)</f>
        <v>1.0438199329075073</v>
      </c>
      <c r="D9" s="16">
        <f t="shared" ca="1" si="0"/>
        <v>11</v>
      </c>
      <c r="E9" s="3">
        <v>7</v>
      </c>
      <c r="F9" s="16">
        <f ca="1">_xll.RiskDiscrete($D$3:$D$23,$B$3:$B$23)</f>
        <v>0</v>
      </c>
      <c r="G9" s="3">
        <v>175</v>
      </c>
      <c r="K9" s="8">
        <v>0.53</v>
      </c>
      <c r="L9" s="9">
        <v>1.1200000000000001</v>
      </c>
      <c r="M9" s="9">
        <v>1.75</v>
      </c>
    </row>
    <row r="10" spans="1:13">
      <c r="A10" s="3">
        <v>7</v>
      </c>
      <c r="B10" s="5">
        <v>0</v>
      </c>
      <c r="C10" s="15">
        <f ca="1">_xll.RiskPert(K10,L10,M10)</f>
        <v>1.14000026581375</v>
      </c>
      <c r="D10" s="16">
        <f t="shared" ca="1" si="0"/>
        <v>14</v>
      </c>
      <c r="E10" s="3">
        <v>8</v>
      </c>
      <c r="F10" s="16">
        <f ca="1">_xll.RiskDiscrete($D$3:$D$23,$B$3:$B$23)</f>
        <v>0</v>
      </c>
      <c r="G10" s="3">
        <v>200</v>
      </c>
      <c r="K10" s="8">
        <v>0.75</v>
      </c>
      <c r="L10" s="9">
        <v>1.35</v>
      </c>
      <c r="M10" s="9">
        <v>2</v>
      </c>
    </row>
    <row r="11" spans="1:13">
      <c r="A11" s="3">
        <v>8</v>
      </c>
      <c r="B11" s="5">
        <v>0</v>
      </c>
      <c r="C11" s="15">
        <f ca="1">_xll.RiskPert(K11,L11,M11)</f>
        <v>1.79361614391917</v>
      </c>
      <c r="D11" s="16">
        <f t="shared" ca="1" si="0"/>
        <v>62</v>
      </c>
      <c r="E11" s="3">
        <v>9</v>
      </c>
      <c r="F11" s="16">
        <f ca="1">_xll.RiskDiscrete($D$3:$D$23,$B$3:$B$23)</f>
        <v>0</v>
      </c>
      <c r="G11" s="3">
        <v>225</v>
      </c>
      <c r="K11" s="8">
        <v>1</v>
      </c>
      <c r="L11" s="9">
        <v>1.6</v>
      </c>
      <c r="M11" s="9">
        <v>2.2999999999999998</v>
      </c>
    </row>
    <row r="12" spans="1:13">
      <c r="A12" s="3">
        <v>9</v>
      </c>
      <c r="B12" s="5">
        <v>0</v>
      </c>
      <c r="C12" s="15">
        <f ca="1">_xll.RiskPert(K12,L12,M12)</f>
        <v>2.2477389197460984</v>
      </c>
      <c r="D12" s="16">
        <f t="shared" ca="1" si="0"/>
        <v>177</v>
      </c>
      <c r="E12" s="3">
        <v>10</v>
      </c>
      <c r="F12" s="16">
        <f ca="1">_xll.RiskDiscrete($D$3:$D$23,$B$3:$B$23)</f>
        <v>0</v>
      </c>
      <c r="G12" s="3">
        <v>250</v>
      </c>
      <c r="K12" s="8">
        <v>1.2</v>
      </c>
      <c r="L12" s="9">
        <v>1.85</v>
      </c>
      <c r="M12" s="9">
        <v>2.6</v>
      </c>
    </row>
    <row r="13" spans="1:13">
      <c r="A13" s="3">
        <v>10</v>
      </c>
      <c r="B13" s="5">
        <v>0</v>
      </c>
      <c r="C13" s="15">
        <f ca="1">_xll.RiskPert(K13,L13,M13)</f>
        <v>1.8616409437429584</v>
      </c>
      <c r="D13" s="16">
        <f t="shared" ca="1" si="0"/>
        <v>73</v>
      </c>
      <c r="E13" s="3">
        <v>11</v>
      </c>
      <c r="F13" s="16">
        <f ca="1">_xll.RiskDiscrete($D$3:$D$23,$B$3:$B$23)</f>
        <v>0</v>
      </c>
      <c r="G13" s="3">
        <v>275</v>
      </c>
      <c r="K13" s="8">
        <v>1.45</v>
      </c>
      <c r="L13" s="9">
        <v>2.12</v>
      </c>
      <c r="M13" s="9">
        <v>2.9</v>
      </c>
    </row>
    <row r="14" spans="1:13">
      <c r="A14" s="3">
        <v>11</v>
      </c>
      <c r="B14" s="5">
        <v>0</v>
      </c>
      <c r="C14" s="15">
        <f ca="1">_xll.RiskPert(K14,L14,M14)</f>
        <v>2.3404984556761672</v>
      </c>
      <c r="D14" s="16">
        <f t="shared" ca="1" si="0"/>
        <v>219</v>
      </c>
      <c r="E14" s="3">
        <v>12</v>
      </c>
      <c r="F14" s="16">
        <f ca="1">_xll.RiskDiscrete($D$3:$D$23,$B$3:$B$23)</f>
        <v>4</v>
      </c>
      <c r="G14" s="3">
        <v>300</v>
      </c>
      <c r="K14" s="8">
        <v>1.7</v>
      </c>
      <c r="L14" s="9">
        <v>2.4</v>
      </c>
      <c r="M14" s="9">
        <v>3.25</v>
      </c>
    </row>
    <row r="15" spans="1:13">
      <c r="A15" s="3">
        <v>12</v>
      </c>
      <c r="B15" s="5">
        <v>0</v>
      </c>
      <c r="C15" s="15">
        <f ca="1">_xll.RiskPert(K15,L15,M15)</f>
        <v>2.8848804957080998</v>
      </c>
      <c r="D15" s="16">
        <f t="shared" ca="1" si="0"/>
        <v>767</v>
      </c>
      <c r="E15" s="3">
        <v>13</v>
      </c>
      <c r="F15" s="16">
        <f ca="1">_xll.RiskDiscrete($D$3:$D$23,$B$3:$B$23)</f>
        <v>0</v>
      </c>
      <c r="G15" s="3">
        <v>325</v>
      </c>
      <c r="K15" s="8">
        <v>1.97</v>
      </c>
      <c r="L15" s="9">
        <v>2.72</v>
      </c>
      <c r="M15" s="9">
        <v>3.61</v>
      </c>
    </row>
    <row r="16" spans="1:13">
      <c r="A16" s="3">
        <v>13</v>
      </c>
      <c r="B16" s="5">
        <v>0</v>
      </c>
      <c r="C16" s="15">
        <f ca="1">_xll.RiskPert(K16,L16,M16)</f>
        <v>2.9919400236090796</v>
      </c>
      <c r="D16" s="16">
        <f t="shared" ca="1" si="0"/>
        <v>982</v>
      </c>
      <c r="E16" s="3">
        <v>14</v>
      </c>
      <c r="F16" s="16">
        <f ca="1">_xll.RiskDiscrete($D$3:$D$23,$B$3:$B$23)</f>
        <v>0</v>
      </c>
      <c r="G16" s="3">
        <v>350</v>
      </c>
      <c r="K16" s="8">
        <v>2.2200000000000002</v>
      </c>
      <c r="L16" s="9">
        <v>3.05</v>
      </c>
      <c r="M16" s="9">
        <v>3.98</v>
      </c>
    </row>
    <row r="17" spans="1:13">
      <c r="A17" s="3">
        <v>14</v>
      </c>
      <c r="B17" s="5">
        <v>0</v>
      </c>
      <c r="C17" s="15">
        <f ca="1">_xll.RiskPert(K17,L17,M17)</f>
        <v>2.9203678561751105</v>
      </c>
      <c r="D17" s="16">
        <f t="shared" ca="1" si="0"/>
        <v>832</v>
      </c>
      <c r="E17" s="3">
        <v>15</v>
      </c>
      <c r="F17" s="16">
        <f ca="1">_xll.RiskDiscrete($D$3:$D$23,$B$3:$B$23)</f>
        <v>0</v>
      </c>
      <c r="G17" s="3">
        <v>375</v>
      </c>
      <c r="K17" s="8">
        <v>2.5</v>
      </c>
      <c r="L17" s="9">
        <v>3.39</v>
      </c>
      <c r="M17" s="9">
        <v>4.38</v>
      </c>
    </row>
    <row r="18" spans="1:13">
      <c r="A18" s="3">
        <v>15</v>
      </c>
      <c r="B18" s="5">
        <v>0</v>
      </c>
      <c r="C18" s="15">
        <f ca="1">_xll.RiskPert(K18,L18,M18)</f>
        <v>3.3459255523151521</v>
      </c>
      <c r="D18" s="16">
        <f t="shared" ca="1" si="0"/>
        <v>2218</v>
      </c>
      <c r="E18" s="3">
        <v>16</v>
      </c>
      <c r="F18" s="16">
        <f ca="1">_xll.RiskDiscrete($D$3:$D$23,$B$3:$B$23)</f>
        <v>0</v>
      </c>
      <c r="G18" s="3">
        <v>400</v>
      </c>
      <c r="K18" s="8">
        <v>2.86</v>
      </c>
      <c r="L18" s="9">
        <v>3.75</v>
      </c>
      <c r="M18" s="9">
        <v>4.9800000000000004</v>
      </c>
    </row>
    <row r="19" spans="1:13">
      <c r="A19" s="3">
        <v>16</v>
      </c>
      <c r="B19" s="5">
        <v>0</v>
      </c>
      <c r="C19" s="15">
        <f ca="1">_xll.RiskPert(K19,L19,M19)</f>
        <v>4.0832103915514981</v>
      </c>
      <c r="D19" s="16">
        <f t="shared" ca="1" si="0"/>
        <v>12112</v>
      </c>
      <c r="E19" s="3">
        <v>17</v>
      </c>
      <c r="F19" s="16">
        <f ca="1">_xll.RiskDiscrete($D$3:$D$23,$B$3:$B$23)</f>
        <v>0</v>
      </c>
      <c r="G19" s="3">
        <v>425</v>
      </c>
      <c r="K19" s="8">
        <v>3.2</v>
      </c>
      <c r="L19" s="9">
        <v>4.2</v>
      </c>
      <c r="M19" s="9">
        <v>5.6</v>
      </c>
    </row>
    <row r="20" spans="1:13">
      <c r="A20" s="3">
        <v>17</v>
      </c>
      <c r="B20" s="5">
        <v>0</v>
      </c>
      <c r="C20" s="15">
        <f ca="1">_xll.RiskPert(K20,L20,M20)</f>
        <v>5.1690780460980772</v>
      </c>
      <c r="D20" s="16">
        <f t="shared" ca="1" si="0"/>
        <v>147597</v>
      </c>
      <c r="E20" s="3">
        <v>18</v>
      </c>
      <c r="F20" s="16">
        <f ca="1">_xll.RiskDiscrete($D$3:$D$23,$B$3:$B$23)</f>
        <v>0</v>
      </c>
      <c r="G20" s="3">
        <v>450</v>
      </c>
      <c r="K20" s="8">
        <v>3.5</v>
      </c>
      <c r="L20" s="9">
        <v>4.5999999999999996</v>
      </c>
      <c r="M20" s="9">
        <v>6</v>
      </c>
    </row>
    <row r="21" spans="1:13">
      <c r="A21" s="3">
        <v>18</v>
      </c>
      <c r="B21" s="5">
        <v>0</v>
      </c>
      <c r="C21" s="15">
        <f ca="1">_xll.RiskPert(K21,L21,M21)</f>
        <v>4.7518476608686395</v>
      </c>
      <c r="D21" s="16">
        <f t="shared" ca="1" si="0"/>
        <v>56474</v>
      </c>
      <c r="E21" s="3">
        <v>19</v>
      </c>
      <c r="F21" s="16">
        <f ca="1">_xll.RiskDiscrete($D$3:$D$23,$B$3:$B$23)</f>
        <v>0</v>
      </c>
      <c r="G21" s="3">
        <v>475</v>
      </c>
      <c r="K21" s="8">
        <v>3.92</v>
      </c>
      <c r="L21" s="9">
        <v>5.2</v>
      </c>
      <c r="M21" s="9">
        <v>6</v>
      </c>
    </row>
    <row r="22" spans="1:13">
      <c r="A22" s="3">
        <v>19</v>
      </c>
      <c r="B22" s="5">
        <v>0</v>
      </c>
      <c r="C22" s="15">
        <f ca="1">_xll.RiskPert(K22,L22,M22)</f>
        <v>5.6265174798523487</v>
      </c>
      <c r="D22" s="16">
        <f t="shared" ca="1" si="0"/>
        <v>423173</v>
      </c>
      <c r="E22" s="3">
        <v>20</v>
      </c>
      <c r="F22" s="16">
        <f ca="1">_xll.RiskDiscrete($D$3:$D$23,$B$3:$B$23)</f>
        <v>0</v>
      </c>
      <c r="G22" s="3">
        <v>500</v>
      </c>
      <c r="K22" s="8">
        <v>4.3499999999999996</v>
      </c>
      <c r="L22" s="9">
        <v>5.8</v>
      </c>
      <c r="M22" s="9">
        <v>6</v>
      </c>
    </row>
    <row r="23" spans="1:13">
      <c r="A23" s="3"/>
      <c r="B23" s="3"/>
      <c r="C23" s="3"/>
      <c r="D23" s="6"/>
      <c r="E23" s="3" t="s">
        <v>11</v>
      </c>
      <c r="F23" s="17">
        <f ca="1">_xll.RiskOutput()+SUM(F3:F6)</f>
        <v>0</v>
      </c>
      <c r="G23" s="3"/>
      <c r="K23" s="11"/>
    </row>
    <row r="24" spans="1:13">
      <c r="D24" s="11"/>
      <c r="F24" s="12"/>
      <c r="K24" s="11"/>
    </row>
    <row r="25" spans="1:13">
      <c r="K25" s="11"/>
    </row>
    <row r="26" spans="1:13">
      <c r="K26" s="11"/>
      <c r="L26" s="13"/>
      <c r="M26" s="13"/>
    </row>
    <row r="27" spans="1:13">
      <c r="G27" s="11"/>
      <c r="H27" s="11"/>
      <c r="I27" s="11"/>
      <c r="K27" s="13"/>
      <c r="L27" s="13"/>
    </row>
    <row r="28" spans="1:13">
      <c r="A28" s="14"/>
      <c r="G28" s="11"/>
      <c r="H28" s="11"/>
      <c r="I28" s="11"/>
      <c r="K28" s="13"/>
      <c r="L28" s="13"/>
    </row>
    <row r="29" spans="1:13">
      <c r="K29" s="11"/>
    </row>
    <row r="30" spans="1:13">
      <c r="K30" s="11"/>
    </row>
    <row r="31" spans="1:13">
      <c r="K31" s="11"/>
    </row>
    <row r="32" spans="1:13">
      <c r="K32" s="11"/>
    </row>
    <row r="33" spans="11:11">
      <c r="K33" s="11"/>
    </row>
    <row r="34" spans="11:11">
      <c r="K34" s="11"/>
    </row>
    <row r="35" spans="11:11">
      <c r="K35" s="11"/>
    </row>
    <row r="36" spans="11:11">
      <c r="K36" s="11"/>
    </row>
    <row r="37" spans="11:11">
      <c r="K37" s="11"/>
    </row>
  </sheetData>
  <mergeCells count="3">
    <mergeCell ref="A1:B1"/>
    <mergeCell ref="C1:D1"/>
    <mergeCell ref="E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M27</vt:lpstr>
    </vt:vector>
  </TitlesOfParts>
  <Company>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toscar</dc:creator>
  <cp:lastModifiedBy>toscar</cp:lastModifiedBy>
  <dcterms:created xsi:type="dcterms:W3CDTF">2013-10-25T15:57:24Z</dcterms:created>
  <dcterms:modified xsi:type="dcterms:W3CDTF">2013-11-12T19:15:08Z</dcterms:modified>
</cp:coreProperties>
</file>