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y Documents\Research\PFARM\Website\Excel (data)\"/>
    </mc:Choice>
  </mc:AlternateContent>
  <bookViews>
    <workbookView xWindow="480" yWindow="120" windowWidth="27795" windowHeight="14370" firstSheet="1" activeTab="5"/>
  </bookViews>
  <sheets>
    <sheet name="_PALNN_G0028380854760648660" sheetId="80" state="hidden" r:id="rId1"/>
    <sheet name="8,20 z6" sheetId="1" r:id="rId2"/>
    <sheet name="Typhimurium var 51" sheetId="2" r:id="rId3"/>
    <sheet name="Kentucky" sheetId="3" r:id="rId4"/>
    <sheet name="Typhimurium" sheetId="4" r:id="rId5"/>
    <sheet name="Thompson" sheetId="5" r:id="rId6"/>
    <sheet name="_DSET_DG10A0524F" sheetId="6" state="hidden" r:id="rId7"/>
    <sheet name="_STDS_DG10A0524F" sheetId="7" state="hidden" r:id="rId8"/>
    <sheet name="_DSET_DG3A271B55" sheetId="28" state="hidden" r:id="rId9"/>
    <sheet name="_STDS_DG3A271B55" sheetId="29" state="hidden" r:id="rId10"/>
    <sheet name="_DSET_DG2D7DAA74" sheetId="33" state="hidden" r:id="rId11"/>
    <sheet name="_STDS_DG2D7DAA74" sheetId="34" state="hidden" r:id="rId12"/>
    <sheet name="_DSET_DG26DC4180" sheetId="38" state="hidden" r:id="rId13"/>
    <sheet name="_STDS_DG26DC4180" sheetId="39" state="hidden" r:id="rId14"/>
    <sheet name="_DSET_DG9225BED" sheetId="44" state="hidden" r:id="rId15"/>
    <sheet name="_STDS_DG9225BED" sheetId="45" state="hidden" r:id="rId16"/>
    <sheet name="_DSET_DG1659B12E" sheetId="50" state="hidden" r:id="rId17"/>
    <sheet name="_STDS_DG1659B12E" sheetId="51" state="hidden" r:id="rId18"/>
    <sheet name="_DSET_DG3A520F76" sheetId="93" state="hidden" r:id="rId19"/>
    <sheet name="_STDS_DG3A520F76" sheetId="94" state="hidden" r:id="rId20"/>
    <sheet name="_DSET_DG15F53253" sheetId="102" state="hidden" r:id="rId21"/>
    <sheet name="_STDS_DG15F53253" sheetId="103" state="hidden" r:id="rId22"/>
    <sheet name="_DSET_DG17643B3A" sheetId="105" state="hidden" r:id="rId23"/>
    <sheet name="_STDS_DG17643B3A" sheetId="106" state="hidden" r:id="rId24"/>
    <sheet name="_DSET_DG831865F" sheetId="108" state="hidden" r:id="rId25"/>
    <sheet name="_STDS_DG831865F" sheetId="109" state="hidden" r:id="rId26"/>
    <sheet name="_DSET_DG2B42FFEF" sheetId="113" state="hidden" r:id="rId27"/>
    <sheet name="_STDS_DG2B42FFEF" sheetId="114" state="hidden" r:id="rId28"/>
    <sheet name="_DSET_DG6457A33" sheetId="117" state="hidden" r:id="rId29"/>
    <sheet name="_STDS_DG6457A33" sheetId="118" state="hidden" r:id="rId30"/>
  </sheets>
  <definedNames>
    <definedName name="NeuralToolsLastUsedEditionHigher">1</definedName>
    <definedName name="NeuralToolsLivePredictionTag">1</definedName>
    <definedName name="NTLP_VP155D8705109C854F">#REF!</definedName>
    <definedName name="NTLP_VP1706B4C934163908">_DSET_DG6457A33!$A$140</definedName>
    <definedName name="NTLP_VP17CDA78F16603E7E">#REF!</definedName>
    <definedName name="NTLP_VP1BEE2E11109F899C">#REF!</definedName>
    <definedName name="NTLP_VP2C2073671A9FACD2">#REF!</definedName>
    <definedName name="NTLP_VP3594CF578E6B75B">#REF!</definedName>
    <definedName name="NTLP_VP3690C89A361D818D">#REF!</definedName>
    <definedName name="NTLP_VP37071AB51314BDCE">#REF!</definedName>
    <definedName name="NTLP_VP38EB09CC3472F64F">#REF!</definedName>
    <definedName name="NTLP_VP399DDBCB2DE5A18F">#REF!</definedName>
    <definedName name="NTLP_VP3A3E8D7A2020EB03">#REF!</definedName>
    <definedName name="NTLP_VP3EC5D35FB21AD7">_DSET_DG1659B12E!$A$152</definedName>
    <definedName name="NTLP_VP655C37F160B76F3">#REF!</definedName>
    <definedName name="NTLP_VPAFD794225B05E7C">#REF!</definedName>
    <definedName name="NTLP_VPBA782582953F330">#REF!</definedName>
    <definedName name="NTLP_VPCDC0E23315FBC4">#REF!</definedName>
    <definedName name="NTLP_VPD22B37E15F9D068">#REF!</definedName>
    <definedName name="NTLP_VPE185C721083985A">#REF!</definedName>
    <definedName name="NTLP_VPEE560AA1E8FFC83">#REF!</definedName>
    <definedName name="ST_MPN">'8,20 z6'!$C$2:$C$427</definedName>
    <definedName name="ST_MPN_3">'Typhimurium var 51'!$C$2:$C$109</definedName>
    <definedName name="ST_MPN_4">Kentucky!$C$2:$C$109</definedName>
    <definedName name="ST_MPN_5">Typhimurium!$C$2:$C$109</definedName>
    <definedName name="ST_MPN_6">Thompson!$C$2:$C$109</definedName>
    <definedName name="ST_MPN_7">#REF!</definedName>
    <definedName name="ST_MPN_8">#REF!</definedName>
    <definedName name="ST_PredictionReportNetTrainedon362">#REF!</definedName>
    <definedName name="ST_PredictionReportNetTrainedon362_6">#REF!</definedName>
    <definedName name="ST_PredictionReportNetTrainedon362_7">#REF!</definedName>
    <definedName name="ST_Tag">'8,20 z6'!#REF!</definedName>
    <definedName name="ST_Temp">'8,20 z6'!$A$2:$A$427</definedName>
    <definedName name="ST_Temp_1">'Typhimurium var 51'!$A$2:$A$109</definedName>
    <definedName name="ST_Temp_2">Kentucky!$A$2:$A$109</definedName>
    <definedName name="ST_Temp_3">Typhimurium!$A$2:$A$109</definedName>
    <definedName name="ST_Temp_4">Thompson!$A$2:$A$109</definedName>
    <definedName name="ST_Temp_5">#REF!</definedName>
    <definedName name="ST_Temp_6">#REF!</definedName>
    <definedName name="ST_TestingReportNetTrainedon362_6">'Typhimurium var 51'!#REF!</definedName>
    <definedName name="ST_TestingReportNetTrainedon362_8">'Typhimurium var 51'!#REF!</definedName>
    <definedName name="ST_TestingReportNetTrainedon3622_6">Kentucky!#REF!</definedName>
    <definedName name="ST_TestingReportNetTrainedon3622_8">Kentucky!#REF!</definedName>
    <definedName name="ST_TestingReportNetTrainedon3623_6">Typhimurium!#REF!</definedName>
    <definedName name="ST_TestingReportNetTrainedon3623_8">Typhimurium!#REF!</definedName>
    <definedName name="ST_TestingReportNetTrainedon3624_6">Thompson!#REF!</definedName>
    <definedName name="ST_TestingReportNetTrainedon3624_8">Thompson!#REF!</definedName>
    <definedName name="ST_Time">'8,20 z6'!$B$2:$B$427</definedName>
    <definedName name="ST_Time_2">'Typhimurium var 51'!$B$2:$B$109</definedName>
    <definedName name="ST_Time_3">Kentucky!$B$2:$B$109</definedName>
    <definedName name="ST_Time_4">Typhimurium!$B$2:$B$109</definedName>
    <definedName name="ST_Time_5">Thompson!$B$2:$B$109</definedName>
    <definedName name="ST_Time_6">#REF!</definedName>
    <definedName name="ST_Time_7">#REF!</definedName>
  </definedNames>
  <calcPr calcId="152511"/>
</workbook>
</file>

<file path=xl/calcChain.xml><?xml version="1.0" encoding="utf-8"?>
<calcChain xmlns="http://schemas.openxmlformats.org/spreadsheetml/2006/main">
  <c r="B16" i="118" l="1"/>
  <c r="E133" i="117"/>
  <c r="B13" i="118"/>
  <c r="E121" i="117"/>
  <c r="B7" i="118"/>
  <c r="B3" i="118"/>
  <c r="L1" i="117"/>
  <c r="B3" i="109"/>
  <c r="B16" i="109"/>
  <c r="B13" i="109"/>
  <c r="B7" i="109"/>
  <c r="B3" i="106"/>
  <c r="B16" i="106"/>
  <c r="B13" i="106"/>
  <c r="B7" i="106"/>
  <c r="B3" i="103"/>
  <c r="B16" i="103"/>
  <c r="B13" i="103"/>
  <c r="B7" i="103"/>
  <c r="B3" i="94"/>
  <c r="B16" i="94"/>
  <c r="B13" i="94"/>
  <c r="B7" i="94"/>
  <c r="B3" i="114"/>
  <c r="B19" i="114"/>
  <c r="B16" i="114"/>
  <c r="B13" i="114"/>
  <c r="B7" i="114"/>
  <c r="B3" i="51"/>
  <c r="B19" i="51"/>
  <c r="B16" i="51"/>
  <c r="B13" i="51"/>
  <c r="B7" i="51"/>
  <c r="B3" i="45"/>
  <c r="B19" i="45"/>
  <c r="B16" i="45"/>
  <c r="B13" i="45"/>
  <c r="B7" i="45"/>
  <c r="B3" i="39"/>
  <c r="B19" i="39"/>
  <c r="B16" i="39"/>
  <c r="B13" i="39"/>
  <c r="B7" i="39"/>
  <c r="B3" i="34"/>
  <c r="B19" i="34"/>
  <c r="B16" i="34"/>
  <c r="B13" i="34"/>
  <c r="B7" i="34"/>
  <c r="B3" i="29"/>
  <c r="B19" i="29"/>
  <c r="B16" i="29"/>
  <c r="B13" i="29"/>
  <c r="B7" i="29"/>
  <c r="B3" i="7"/>
  <c r="B19" i="7"/>
  <c r="B16" i="7"/>
  <c r="B13" i="7"/>
  <c r="B22" i="7"/>
  <c r="B7" i="7"/>
  <c r="E145" i="113"/>
  <c r="E133" i="113"/>
  <c r="E121" i="113"/>
  <c r="L1" i="113"/>
  <c r="E133" i="108" l="1"/>
  <c r="E121" i="108"/>
  <c r="L1" i="108"/>
  <c r="E133" i="105"/>
  <c r="E121" i="105"/>
  <c r="L1" i="105"/>
  <c r="E133" i="102"/>
  <c r="E121" i="102"/>
  <c r="L1" i="102"/>
  <c r="E133" i="93"/>
  <c r="E121" i="93"/>
  <c r="L1" i="93"/>
  <c r="E145" i="50"/>
  <c r="E133" i="50"/>
  <c r="E121" i="50"/>
  <c r="L1" i="50"/>
  <c r="E145" i="44"/>
  <c r="E133" i="44"/>
  <c r="E121" i="44"/>
  <c r="L1" i="44"/>
  <c r="E145" i="38"/>
  <c r="E133" i="38"/>
  <c r="E121" i="38"/>
  <c r="L1" i="38"/>
  <c r="E145" i="33"/>
  <c r="E133" i="33"/>
  <c r="E121" i="33"/>
  <c r="L1" i="33"/>
  <c r="E145" i="28"/>
  <c r="E133" i="28"/>
  <c r="E121" i="28"/>
  <c r="L1" i="28"/>
  <c r="E157" i="6"/>
  <c r="E145" i="6"/>
  <c r="E133" i="6"/>
  <c r="E121" i="6"/>
  <c r="L1" i="6"/>
</calcChain>
</file>

<file path=xl/sharedStrings.xml><?xml version="1.0" encoding="utf-8"?>
<sst xmlns="http://schemas.openxmlformats.org/spreadsheetml/2006/main" count="1620" uniqueCount="435">
  <si>
    <t>Temp</t>
  </si>
  <si>
    <t>Time</t>
  </si>
  <si>
    <t>MPN</t>
  </si>
  <si>
    <t>Tag</t>
  </si>
  <si>
    <t>Sheet Format Major</t>
  </si>
  <si>
    <t>Sheet Format Minor</t>
  </si>
  <si>
    <t>PalDSManager Version that generated sheet, Major</t>
  </si>
  <si>
    <t>PalDSManager Version that generated sheet, Minor</t>
  </si>
  <si>
    <t>Min. PalDSManager Version to Read Sheet, Major</t>
  </si>
  <si>
    <t>Min. PalDSManager Version to Read Sheet, Minor</t>
  </si>
  <si>
    <t>Min. PalDSManager version to not put up warning about extra info, Major</t>
  </si>
  <si>
    <t>Min. PalDSManager version to not put up warning about extra info, Minor</t>
  </si>
  <si>
    <t>GUID</t>
  </si>
  <si>
    <t>Data Set Type</t>
  </si>
  <si>
    <t>Num Stored Vars (Extension)</t>
  </si>
  <si>
    <t>DG10A0524F</t>
  </si>
  <si>
    <t>Name</t>
  </si>
  <si>
    <t>Format Range</t>
  </si>
  <si>
    <t>Variable Layout</t>
  </si>
  <si>
    <t>Variable Names In Cells</t>
  </si>
  <si>
    <t>Variable Names In 2nd Cells</t>
  </si>
  <si>
    <t>Data Set Ranges</t>
  </si>
  <si>
    <t>Data Sheet Format</t>
  </si>
  <si>
    <t>Formula Eval Cell</t>
  </si>
  <si>
    <t>Num Stored Vars</t>
  </si>
  <si>
    <t>PalDSManager generated this sheet</t>
  </si>
  <si>
    <t>StatTools hasn't deleted this sheet since last time it was handled by PalDSManager (this stamp added starting with PalDSManager 1.1)</t>
  </si>
  <si>
    <t>StatTools Version that generated sheet, Major</t>
  </si>
  <si>
    <t>StatTools Version that generated sheet, Minor</t>
  </si>
  <si>
    <t>StatTools Version that generated sheet, Revision</t>
  </si>
  <si>
    <t>Min. StatTools Version to Read Sheet, Major (note ST version before 1.1.1 don't perform forward compatibility check)</t>
  </si>
  <si>
    <t>Min. StatTools Version to Read Sheet, Minor</t>
  </si>
  <si>
    <t>Min. StatTools Version to Read Sheet, Revision</t>
  </si>
  <si>
    <t>Min. StatTools version to not put up warning about extra info, Major</t>
  </si>
  <si>
    <t>Min. StatTools version to not put up warning about extra info, Minor</t>
  </si>
  <si>
    <t>Min. StatTools version to not put up warning about extra info, Revision</t>
  </si>
  <si>
    <t>Columns</t>
  </si>
  <si>
    <t>1:Info</t>
  </si>
  <si>
    <t>1:Ranges</t>
  </si>
  <si>
    <t>1:MultiRefs</t>
  </si>
  <si>
    <t>1:Extension Info</t>
  </si>
  <si>
    <t>Persistent GUID:</t>
  </si>
  <si>
    <t>Anchor Cell:</t>
  </si>
  <si>
    <t>Index in Main Sheet:</t>
  </si>
  <si>
    <t>NeuralTools Type:</t>
  </si>
  <si>
    <t>VP1BFBD81E2FD6454B</t>
  </si>
  <si>
    <t>VG232C356466A04DE</t>
  </si>
  <si>
    <t>ST_Temp</t>
  </si>
  <si>
    <t>2:Info</t>
  </si>
  <si>
    <t>2:Ranges</t>
  </si>
  <si>
    <t>2:MultiRefs</t>
  </si>
  <si>
    <t>2:Extension Info</t>
  </si>
  <si>
    <t>VP1F64185833F88452</t>
  </si>
  <si>
    <t>VG1CF69C2E2C7636DE</t>
  </si>
  <si>
    <t>ST_Time</t>
  </si>
  <si>
    <t>3:Info</t>
  </si>
  <si>
    <t>3:Ranges</t>
  </si>
  <si>
    <t>3:MultiRefs</t>
  </si>
  <si>
    <t>3:Extension Info</t>
  </si>
  <si>
    <t>VPD2D1A60C4C0625</t>
  </si>
  <si>
    <t>VGD06254F2B89BF5E</t>
  </si>
  <si>
    <t>ST_MPN</t>
  </si>
  <si>
    <t>NeuralTools Input DS Record</t>
  </si>
  <si>
    <t>Format of Record</t>
  </si>
  <si>
    <t>Rows in Record</t>
  </si>
  <si>
    <t>Last Net Trained Column</t>
  </si>
  <si>
    <t>Last VariableMatching Record (1 to 30)</t>
  </si>
  <si>
    <t>Training Dialog Row</t>
  </si>
  <si>
    <t>Auto Test</t>
  </si>
  <si>
    <t>Auto Testing Percent</t>
  </si>
  <si>
    <t>Auto Predict</t>
  </si>
  <si>
    <t>Auto Predict LP Box Checked</t>
  </si>
  <si>
    <t>Auto Predict Write in DS</t>
  </si>
  <si>
    <t>Calculate Variable Impacts</t>
  </si>
  <si>
    <t>Auto Testing Fix Selection</t>
  </si>
  <si>
    <t>Auto Testing Random Seed</t>
  </si>
  <si>
    <t>Net Configuration Row</t>
  </si>
  <si>
    <t>Configuration Type</t>
  </si>
  <si>
    <t>MLFN Auto Config</t>
  </si>
  <si>
    <t>MLFN 1st Layer</t>
  </si>
  <si>
    <t>MLFN 2nd Layer</t>
  </si>
  <si>
    <t>BNS Train PNN/GRNN</t>
  </si>
  <si>
    <t>BNS MLFN Auto Configuration</t>
  </si>
  <si>
    <t>BNS MLFN Min Nodes</t>
  </si>
  <si>
    <t>BNS MLFN Max Nodes</t>
  </si>
  <si>
    <t>BNS Keep All Nets</t>
  </si>
  <si>
    <t>Perform Linear Regression</t>
  </si>
  <si>
    <t>Runtime Row</t>
  </si>
  <si>
    <t>Stop after hours</t>
  </si>
  <si>
    <t>Number of hours</t>
  </si>
  <si>
    <t>Stop on error change within period</t>
  </si>
  <si>
    <t>Percent</t>
  </si>
  <si>
    <t>Minutes</t>
  </si>
  <si>
    <t>Stop after trials</t>
  </si>
  <si>
    <t>Number of trials</t>
  </si>
  <si>
    <t>Testing Dialog Row</t>
  </si>
  <si>
    <t>GUID of Net to Test</t>
  </si>
  <si>
    <t>File or Workbook Name (Net to Test)</t>
  </si>
  <si>
    <t>Prediction Dialog Row</t>
  </si>
  <si>
    <t>GUID of Net to Use</t>
  </si>
  <si>
    <t>File or Workbook Name (Net to Use)</t>
  </si>
  <si>
    <t>Which Cases</t>
  </si>
  <si>
    <t>Write in DS (Prediction)</t>
  </si>
  <si>
    <t>LP Box Checked (Prediction)</t>
  </si>
  <si>
    <t>LP Exclude Cases with Missing Indep. Values</t>
  </si>
  <si>
    <t>Nets Trained on DS (GUIDs)</t>
  </si>
  <si>
    <t>Nets Trained on DS (workbook name or file path)</t>
  </si>
  <si>
    <t>2 Missing Data Utility Rows (2nd row: selected variable GUIDs)</t>
  </si>
  <si>
    <t>All Variables Selected</t>
  </si>
  <si>
    <t>Selected Var. Count</t>
  </si>
  <si>
    <t>Find Blank Cells</t>
  </si>
  <si>
    <t>Find Error Codes</t>
  </si>
  <si>
    <t>Find Non-Numeric Data</t>
  </si>
  <si>
    <t>Find Specified Text</t>
  </si>
  <si>
    <t>Specified Text to Find</t>
  </si>
  <si>
    <t>Category Replacement Option</t>
  </si>
  <si>
    <t>Specified Replacement Category</t>
  </si>
  <si>
    <t>Numeric Replacement Option</t>
  </si>
  <si>
    <t>Specified Replacement Double</t>
  </si>
  <si>
    <t>The next 90 rows contain up to 30 3-row VariableMatching records</t>
  </si>
  <si>
    <t>Testing Subset Sensitivity Analysis Row (added in 6.0.0 / record format 2)</t>
  </si>
  <si>
    <t>Last Training Session Compatible with TSSA</t>
  </si>
  <si>
    <t>Last Session Duration (Seconds)</t>
  </si>
  <si>
    <t>Net Config Type</t>
  </si>
  <si>
    <t>MLFN net is auto-configured</t>
  </si>
  <si>
    <t>MLFN 1st Layer Count</t>
  </si>
  <si>
    <t>MLFN 2nd Layer Count</t>
  </si>
  <si>
    <t>_TRUE</t>
  </si>
  <si>
    <t>_FALSE</t>
  </si>
  <si>
    <t>NeuralTools Variable Record</t>
  </si>
  <si>
    <t>Format of Variable Record</t>
  </si>
  <si>
    <t>Rows in Variable Record</t>
  </si>
  <si>
    <t>G0167379165330712146</t>
  </si>
  <si>
    <t>2012B GRNN Model Final.xlsx</t>
  </si>
  <si>
    <t>NT1.0.0 field: NT Version that generated sheet, Major</t>
  </si>
  <si>
    <t>NT1.0.0 field: NT Version that generated sheet, Minor</t>
  </si>
  <si>
    <t>NT1.0.0 field: Min. NT Version to Read Sheet, Major</t>
  </si>
  <si>
    <t>NT1.0.0 field: Min. NT Version to Read Sheet, Minor</t>
  </si>
  <si>
    <t>NT1.0.0 field: Min. NT version to not put up warning about extra info, Major</t>
  </si>
  <si>
    <t>NT1.0.0 field: Min. NT version to not put up warning about extra info, Minor</t>
  </si>
  <si>
    <t>NT Version that generated sheet, Major</t>
  </si>
  <si>
    <t>NT Version that generated sheet, Minor</t>
  </si>
  <si>
    <t>NT Version that generated sheet, Revision</t>
  </si>
  <si>
    <t>Min. NT Version to Read Sheet, Major</t>
  </si>
  <si>
    <t>Min. NT Version to Read Sheet, Minor</t>
  </si>
  <si>
    <t>Min. NT Version to Read Sheet, Revision</t>
  </si>
  <si>
    <t>Min. NT version to not put up warning about extra info, Major</t>
  </si>
  <si>
    <t>Min. NT version to not put up warning about extra info, Minor</t>
  </si>
  <si>
    <t>Min. NT version to not put up warning about extra info, Revision</t>
  </si>
  <si>
    <t>Net Trained on 362</t>
  </si>
  <si>
    <t>Description</t>
  </si>
  <si>
    <t>First row NetInformation object saved</t>
  </si>
  <si>
    <t>First row NeuralNet object saved</t>
  </si>
  <si>
    <t>Length of file with NetInfo</t>
  </si>
  <si>
    <t>Length of file with NeuralNet</t>
  </si>
  <si>
    <t>4:Info</t>
  </si>
  <si>
    <t>4:Ranges</t>
  </si>
  <si>
    <t>4:MultiRefs</t>
  </si>
  <si>
    <t>4:Extension Info</t>
  </si>
  <si>
    <t>NeuralTools Output DS Record</t>
  </si>
  <si>
    <t>Input DS GUID</t>
  </si>
  <si>
    <t>G2060468533835109219</t>
  </si>
  <si>
    <t>C:\Users\toscar\AppData\Local\Temp\NTSensitivityAnalysisNet2550029764.ntf</t>
  </si>
  <si>
    <t>G0057073902652913640</t>
  </si>
  <si>
    <t>C:\Users\toscar\AppData\Local\Temp\NTSensitivityAnalysisNet2920527515.ntf</t>
  </si>
  <si>
    <t>G0731501466587182476</t>
  </si>
  <si>
    <t>C:\Users\toscar\AppData\Local\Temp\NTSensitivityAnalysisNet2386020424.ntf</t>
  </si>
  <si>
    <t>G3161231778365854000</t>
  </si>
  <si>
    <t>C:\Users\toscar\AppData\Local\Temp\NTSensitivityAnalysisNet2258028951.ntf</t>
  </si>
  <si>
    <t>G0280325974401333120</t>
  </si>
  <si>
    <t>C:\Users\toscar\AppData\Local\Temp\NTSensitivityAnalysisNet1723521860.ntf</t>
  </si>
  <si>
    <t>G0028921319338973084</t>
  </si>
  <si>
    <t>C:\Users\toscar\AppData\Local\Temp\NTSensitivityAnalysisNet2892911153.ntf</t>
  </si>
  <si>
    <t>G0612055848501196814</t>
  </si>
  <si>
    <t>C:\Users\toscar\AppData\Local\Temp\NTSensitivityAnalysisNet1420720319.ntf</t>
  </si>
  <si>
    <t>G0442285960366637586</t>
  </si>
  <si>
    <t>C:\Users\toscar\AppData\Local\Temp\NTSensitivityAnalysisNet2951529396.ntf</t>
  </si>
  <si>
    <t>G2671626348035390278</t>
  </si>
  <si>
    <t>C:\Users\toscar\AppData\Local\Temp\NTSensitivityAnalysisNet1793819750.ntf</t>
  </si>
  <si>
    <t>G0951485862088305830</t>
  </si>
  <si>
    <t>C:\Users\toscar\AppData\Local\Temp\NTSensitivityAnalysisNet1684225851.ntf</t>
  </si>
  <si>
    <t>G0016723212747831128</t>
  </si>
  <si>
    <t>C:\Users\toscar\AppData\Local\Temp\NTSensitivityAnalysisNet2933211822.ntf</t>
  </si>
  <si>
    <t>G0042510817508124285</t>
  </si>
  <si>
    <t>C:\Users\toscar\AppData\Local\Temp\NTSensitivityAnalysisNet1308418999.ntf</t>
  </si>
  <si>
    <t>G0114843363890099451</t>
  </si>
  <si>
    <t>C:\Users\toscar\AppData\Local\Temp\NTSensitivityAnalysisNet2169226928.ntf</t>
  </si>
  <si>
    <t>G2438185639834954620</t>
  </si>
  <si>
    <t>C:\Users\toscar\AppData\Local\Temp\NTSensitivityAnalysisNet1076713450.ntf</t>
  </si>
  <si>
    <t>G0827877944137997025</t>
  </si>
  <si>
    <t>C:\Users\toscar\AppData\Local\Temp\NTSensitivityAnalysisNet1046616228.ntf</t>
  </si>
  <si>
    <t>G1212511258232843114</t>
  </si>
  <si>
    <t>G3613025683054665490</t>
  </si>
  <si>
    <t>C:\Users\toscar\AppData\Local\Temp\NTSensitivityAnalysisNet1333120956.ntf</t>
  </si>
  <si>
    <t>G0140845170921290737</t>
  </si>
  <si>
    <t>C:\Users\toscar\AppData\Local\Temp\NTSensitivityAnalysisNet2772314460.ntf</t>
  </si>
  <si>
    <t>G0116294942057739390</t>
  </si>
  <si>
    <t>C:\Users\toscar\AppData\Local\Temp\NTSensitivityAnalysisNet2552328560.ntf</t>
  </si>
  <si>
    <t>G0665106089450056515</t>
  </si>
  <si>
    <t>C:\Users\toscar\AppData\Local\Temp\NTSensitivityAnalysisNet1255725893.ntf</t>
  </si>
  <si>
    <t>G4051259405249785600</t>
  </si>
  <si>
    <t>C:\Users\toscar\AppData\Local\Temp\NTSensitivityAnalysisNet2380019353.ntf</t>
  </si>
  <si>
    <t>G0491206954415052899</t>
  </si>
  <si>
    <t>C:\Users\toscar\AppData\Local\Temp\NTSensitivityAnalysisNet1943426515.ntf</t>
  </si>
  <si>
    <t>G0617326843756384256</t>
  </si>
  <si>
    <t>C:\Users\toscar\AppData\Local\Temp\NTSensitivityAnalysisNet2365020742.ntf</t>
  </si>
  <si>
    <t>G0862940756941855242</t>
  </si>
  <si>
    <t>C:\Users\toscar\AppData\Local\Temp\NTSensitivityAnalysisNet2491022898.ntf</t>
  </si>
  <si>
    <t>G2209739895491888448</t>
  </si>
  <si>
    <t>C:\Users\toscar\AppData\Local\Temp\NTSensitivityAnalysisNet2197420143.ntf</t>
  </si>
  <si>
    <t>G1123144234897351808</t>
  </si>
  <si>
    <t>C:\Users\toscar\AppData\Local\Temp\NTSensitivityAnalysisNet2731129133.ntf</t>
  </si>
  <si>
    <t>G0609783366245280214</t>
  </si>
  <si>
    <t>C:\Users\toscar\AppData\Local\Temp\NTSensitivityAnalysisNet1638715655.ntf</t>
  </si>
  <si>
    <t>G0065314387776497431</t>
  </si>
  <si>
    <t>C:\Users\toscar\AppData\Local\Temp\NTSensitivityAnalysisNet1187822306.ntf</t>
  </si>
  <si>
    <t>G0468129886600881516</t>
  </si>
  <si>
    <t>C:\Users\toscar\AppData\Local\Temp\NTSensitivityAnalysisNet2128026912.ntf</t>
  </si>
  <si>
    <t>G0086488557980314154</t>
  </si>
  <si>
    <t>C:\Users\toscar\AppData\Local\Temp\NTSensitivityAnalysisNet2522922880.ntf</t>
  </si>
  <si>
    <t>G0205336345398123700</t>
  </si>
  <si>
    <t>C:\Users\toscar\AppData\Local\Temp\NTSensitivityAnalysisNet2118828125.ntf</t>
  </si>
  <si>
    <t>Predict</t>
  </si>
  <si>
    <t>ST_Temp_1</t>
  </si>
  <si>
    <t>ST_Time_2</t>
  </si>
  <si>
    <t>ST_MPN_3</t>
  </si>
  <si>
    <t>Prediction Report: "Net Trained on 362"</t>
  </si>
  <si>
    <t>ST_PredictionReportNetTrainedon362</t>
  </si>
  <si>
    <t>VariableMatching Record</t>
  </si>
  <si>
    <t>Format of VM Record</t>
  </si>
  <si>
    <t>Rows in VM Record</t>
  </si>
  <si>
    <t>Net Guid</t>
  </si>
  <si>
    <t>Auto Matching</t>
  </si>
  <si>
    <t>Cat. Vars (Custom Matching)</t>
  </si>
  <si>
    <t>Num. Vars (Custom Matching)</t>
  </si>
  <si>
    <t>Net Names (Custom Matching)</t>
  </si>
  <si>
    <t>Workbook Names (Custom Matching)</t>
  </si>
  <si>
    <t>VP20532D781A65578</t>
  </si>
  <si>
    <t>VG316F5D31FA47C0E</t>
  </si>
  <si>
    <t>ST_Tag</t>
  </si>
  <si>
    <t>G0650870017993624803</t>
  </si>
  <si>
    <t>G0424374552489678960</t>
  </si>
  <si>
    <t>C:\Users\toscar\AppData\Local\Temp\NTSensitivityAnalysisNet1986514583.ntf</t>
  </si>
  <si>
    <t>G0015407604151032709</t>
  </si>
  <si>
    <t>C:\Users\toscar\AppData\Local\Temp\NTSensitivityAnalysisNet1817612163.ntf</t>
  </si>
  <si>
    <t>G2704652204904701792</t>
  </si>
  <si>
    <t>C:\Users\toscar\AppData\Local\Temp\NTSensitivityAnalysisNet2286024985.ntf</t>
  </si>
  <si>
    <t>G0220192825265318325</t>
  </si>
  <si>
    <t>C:\Users\toscar\AppData\Local\Temp\NTSensitivityAnalysisNet1048818662.ntf</t>
  </si>
  <si>
    <t>G1873865318515963932</t>
  </si>
  <si>
    <t>C:\Users\toscar\AppData\Local\Temp\NTSensitivityAnalysisNet1799214589.ntf</t>
  </si>
  <si>
    <t>G0356653893188082245</t>
  </si>
  <si>
    <t>C:\Users\toscar\AppData\Local\Temp\NTSensitivityAnalysisNet1985824305.ntf</t>
  </si>
  <si>
    <t>G4058159841065388549</t>
  </si>
  <si>
    <t>C:\Users\toscar\AppData\Local\Temp\NTSensitivityAnalysisNet2985425255.ntf</t>
  </si>
  <si>
    <t>G1639713219062044290</t>
  </si>
  <si>
    <t>C:\Users\toscar\AppData\Local\Temp\NTSensitivityAnalysisNet2377321311.ntf</t>
  </si>
  <si>
    <t>G0315060196912939500</t>
  </si>
  <si>
    <t>C:\Users\toscar\AppData\Local\Temp\NTSensitivityAnalysisNet1002924727.ntf</t>
  </si>
  <si>
    <t>G0121005679481262362</t>
  </si>
  <si>
    <t>C:\Users\toscar\AppData\Local\Temp\NTSensitivityAnalysisNet1581729550.ntf</t>
  </si>
  <si>
    <t>G0046271424124910460</t>
  </si>
  <si>
    <t>C:\Users\toscar\AppData\Local\Temp\NTSensitivityAnalysisNet1176623578.ntf</t>
  </si>
  <si>
    <t>G0669073283531802687</t>
  </si>
  <si>
    <t>C:\Users\toscar\AppData\Local\Temp\NTSensitivityAnalysisNet2523423801.ntf</t>
  </si>
  <si>
    <t>G0145323607809831465</t>
  </si>
  <si>
    <t>C:\Users\toscar\AppData\Local\Temp\NTSensitivityAnalysisNet2479126068.ntf</t>
  </si>
  <si>
    <t>G0641014013373956889</t>
  </si>
  <si>
    <t>C:\Users\toscar\AppData\Local\Temp\NTSensitivityAnalysisNet2324416335.ntf</t>
  </si>
  <si>
    <t>G0956936600218267702</t>
  </si>
  <si>
    <t>C:\Users\toscar\AppData\Local\Temp\NTSensitivityAnalysisNet1217622347.ntf</t>
  </si>
  <si>
    <t>DG3A271B55</t>
  </si>
  <si>
    <t>VP353B13CD3B0EE7F3</t>
  </si>
  <si>
    <t>VGA878449387A9E4C</t>
  </si>
  <si>
    <t>VP22DD213B315A2B19</t>
  </si>
  <si>
    <t>VG9F807875DE3FEC</t>
  </si>
  <si>
    <t>VP393CABBE9EAE8F2</t>
  </si>
  <si>
    <t>VG39E86CE125E2C76</t>
  </si>
  <si>
    <t>Testing Report: "Net Trained on 362"</t>
  </si>
  <si>
    <t>ST_TestingReportNetTrainedon362_6</t>
  </si>
  <si>
    <t>ST_TestingReportNetTrainedon362_8</t>
  </si>
  <si>
    <t>DG2D7DAA74</t>
  </si>
  <si>
    <t>VPAA654973D17BE6</t>
  </si>
  <si>
    <t>VG3B2174102D54C840</t>
  </si>
  <si>
    <t>ST_Temp_2</t>
  </si>
  <si>
    <t>VP38A0F63532D7E472</t>
  </si>
  <si>
    <t>VG136C658F2A0538E9</t>
  </si>
  <si>
    <t>ST_Time_3</t>
  </si>
  <si>
    <t>VP3592409EB0A8E4B</t>
  </si>
  <si>
    <t>VG10AC7C6B24294914</t>
  </si>
  <si>
    <t>ST_MPN_4</t>
  </si>
  <si>
    <t>Testing Report: "Net Trained on 362" (2)</t>
  </si>
  <si>
    <t>ST_TestingReportNetTrainedon3622_6</t>
  </si>
  <si>
    <t>ST_TestingReportNetTrainedon3622_8</t>
  </si>
  <si>
    <t>DG26DC4180</t>
  </si>
  <si>
    <t>VP3A8827FE72B06CA</t>
  </si>
  <si>
    <t>VG206A686DC39D8CB</t>
  </si>
  <si>
    <t>ST_Temp_3</t>
  </si>
  <si>
    <t>VP2D2CD7F5165C94A6</t>
  </si>
  <si>
    <t>VG40126C97CC3D6B</t>
  </si>
  <si>
    <t>ST_Time_4</t>
  </si>
  <si>
    <t>VP33DF495D1FB3A6BD</t>
  </si>
  <si>
    <t>VG1980E60F2D512565</t>
  </si>
  <si>
    <t>ST_MPN_5</t>
  </si>
  <si>
    <t>Testing Report: "Net Trained on 362" (3)</t>
  </si>
  <si>
    <t>ST_TestingReportNetTrainedon3623_6</t>
  </si>
  <si>
    <t>ST_TestingReportNetTrainedon3623_8</t>
  </si>
  <si>
    <t>DG9225BED</t>
  </si>
  <si>
    <t>VP1D8AA07017F66711</t>
  </si>
  <si>
    <t>VGC1269F4A96DDC5</t>
  </si>
  <si>
    <t>ST_Temp_4</t>
  </si>
  <si>
    <t>VP30DC080C1478165E</t>
  </si>
  <si>
    <t>VG2874A8F022C9D278</t>
  </si>
  <si>
    <t>ST_Time_5</t>
  </si>
  <si>
    <t>VP346B9A0225FEDA24</t>
  </si>
  <si>
    <t>VG22B0302325DDC43A</t>
  </si>
  <si>
    <t>ST_MPN_6</t>
  </si>
  <si>
    <t>Testing Report: "Net Trained on 362" (4)</t>
  </si>
  <si>
    <t>ST_TestingReportNetTrainedon3624_6</t>
  </si>
  <si>
    <t>ST_TestingReportNetTrainedon3624_8</t>
  </si>
  <si>
    <t>DG1659B12E</t>
  </si>
  <si>
    <t>VP2F56360A1D36B4EC</t>
  </si>
  <si>
    <t>VG8A630B92D8F379F</t>
  </si>
  <si>
    <t>ST_Temp_5</t>
  </si>
  <si>
    <t>VP3A5C5C441BF59B21</t>
  </si>
  <si>
    <t>VG30030AE388BB61E</t>
  </si>
  <si>
    <t>ST_Time_6</t>
  </si>
  <si>
    <t>VP3EC5D35FB21AD7</t>
  </si>
  <si>
    <t>VG192BF855AE84CF5</t>
  </si>
  <si>
    <t>ST_MPN_7</t>
  </si>
  <si>
    <t>G1364817246420392352</t>
  </si>
  <si>
    <t>2012B Net Search.xlsx</t>
  </si>
  <si>
    <t>G3266561303103840408</t>
  </si>
  <si>
    <t>C:\Users\toscar\AppData\Local\Temp\NTSensitivityAnalysisNet2183827280.ntf</t>
  </si>
  <si>
    <t>G0751040088679542870</t>
  </si>
  <si>
    <t>C:\Users\toscar\AppData\Local\Temp\NTSensitivityAnalysisNet2343915749.ntf</t>
  </si>
  <si>
    <t>G0964339579117582720</t>
  </si>
  <si>
    <t>C:\Users\toscar\AppData\Local\Temp\NTSensitivityAnalysisNet2123929849.ntf</t>
  </si>
  <si>
    <t>G0115707968203956868</t>
  </si>
  <si>
    <t>C:\Users\toscar\AppData\Local\Temp\NTSensitivityAnalysisNet1778220219.ntf</t>
  </si>
  <si>
    <t>G1964750616506278512</t>
  </si>
  <si>
    <t>C:\Users\toscar\AppData\Local\Temp\NTSensitivityAnalysisNet2855615086.ntf</t>
  </si>
  <si>
    <t>G0478941056116915356</t>
  </si>
  <si>
    <t>C:\Users\toscar\AppData\Local\Temp\NTSensitivityAnalysisNet1134119229.ntf</t>
  </si>
  <si>
    <t>G0251384395813874064</t>
  </si>
  <si>
    <t>C:\Users\toscar\AppData\Local\Temp\NTSensitivityAnalysisNet2914213328.ntf</t>
  </si>
  <si>
    <t>G0489565105554638526</t>
  </si>
  <si>
    <t>C:\Users\toscar\AppData\Local\Temp\NTSensitivityAnalysisNet1160119387.ntf</t>
  </si>
  <si>
    <t>G0561021687086034158</t>
  </si>
  <si>
    <t>C:\Users\toscar\AppData\Local\Temp\NTSensitivityAnalysisNet1777422118.ntf</t>
  </si>
  <si>
    <t>G0254195090866945944</t>
  </si>
  <si>
    <t>C:\Users\toscar\AppData\Local\Temp\NTSensitivityAnalysisNet2554516305.ntf</t>
  </si>
  <si>
    <t>G1208162406048591420</t>
  </si>
  <si>
    <t>C:\Users\toscar\AppData\Local\Temp\NTSensitivityAnalysisNet2765323419.ntf</t>
  </si>
  <si>
    <t>G1499309403878514354</t>
  </si>
  <si>
    <t>C:\Users\toscar\AppData\Local\Temp\NTSensitivityAnalysisNet1667010116.ntf</t>
  </si>
  <si>
    <t>G1061904808309993008</t>
  </si>
  <si>
    <t>C:\Users\toscar\AppData\Local\Temp\NTSensitivityAnalysisNet1203619018.ntf</t>
  </si>
  <si>
    <t>G0343344875515084716</t>
  </si>
  <si>
    <t>C:\Users\toscar\AppData\Local\Temp\NTSensitivityAnalysisNet2557117166.ntf</t>
  </si>
  <si>
    <t>G0142869084648174027</t>
  </si>
  <si>
    <t>C:\Users\toscar\AppData\Local\Temp\NTSensitivityAnalysisNet1437825429.ntf</t>
  </si>
  <si>
    <t>G0552833325860814183</t>
  </si>
  <si>
    <t>G0585805231349933025</t>
  </si>
  <si>
    <t>C:\Users\toscar\AppData\Local\Temp\NTSensitivityAnalysisNet1002812932.ntf</t>
  </si>
  <si>
    <t>G1022776474294621608</t>
  </si>
  <si>
    <t>C:\Users\toscar\AppData\Local\Temp\NTSensitivityAnalysisNet1217227985.ntf</t>
  </si>
  <si>
    <t>G0091384938226042085</t>
  </si>
  <si>
    <t>C:\Users\toscar\AppData\Local\Temp\NTSensitivityAnalysisNet2953024352.ntf</t>
  </si>
  <si>
    <t>G2346721139750053998</t>
  </si>
  <si>
    <t>C:\Users\toscar\AppData\Local\Temp\NTSensitivityAnalysisNet1196329550.ntf</t>
  </si>
  <si>
    <t>G2442665222479781910</t>
  </si>
  <si>
    <t>C:\Users\toscar\AppData\Local\Temp\NTSensitivityAnalysisNet1463214044.ntf</t>
  </si>
  <si>
    <t>G0782030437060667860</t>
  </si>
  <si>
    <t>C:\Users\toscar\AppData\Local\Temp\NTSensitivityAnalysisNet2474514642.ntf</t>
  </si>
  <si>
    <t>G0032829895823067840</t>
  </si>
  <si>
    <t>C:\Users\toscar\AppData\Local\Temp\NTSensitivityAnalysisNet2241717876.ntf</t>
  </si>
  <si>
    <t>G1137757929309505450</t>
  </si>
  <si>
    <t>C:\Users\toscar\AppData\Local\Temp\NTSensitivityAnalysisNet1330812390.ntf</t>
  </si>
  <si>
    <t>G0039287962148388822</t>
  </si>
  <si>
    <t>C:\Users\toscar\AppData\Local\Temp\NTSensitivityAnalysisNet2974514330.ntf</t>
  </si>
  <si>
    <t>G1240375298300331858</t>
  </si>
  <si>
    <t>C:\Users\toscar\AppData\Local\Temp\NTSensitivityAnalysisNet2380610896.ntf</t>
  </si>
  <si>
    <t>G0382720007741448272</t>
  </si>
  <si>
    <t>C:\Users\toscar\AppData\Local\Temp\NTSensitivityAnalysisNet1751628518.ntf</t>
  </si>
  <si>
    <t>G2154516865325794290</t>
  </si>
  <si>
    <t>C:\Users\toscar\AppData\Local\Temp\NTSensitivityAnalysisNet2614917307.ntf</t>
  </si>
  <si>
    <t>G0214300460828501564</t>
  </si>
  <si>
    <t>C:\Users\toscar\AppData\Local\Temp\NTSensitivityAnalysisNet1771728852.ntf</t>
  </si>
  <si>
    <t>G0719730168700608128</t>
  </si>
  <si>
    <t>C:\Users\toscar\AppData\Local\Temp\NTSensitivityAnalysisNet2768828940.ntf</t>
  </si>
  <si>
    <t>G0150231686208735025</t>
  </si>
  <si>
    <t>C:\Users\toscar\AppData\Local\Temp\NTSensitivityAnalysisNet1801027973.ntf</t>
  </si>
  <si>
    <t>G0073678887587418114</t>
  </si>
  <si>
    <t>G0028380854760648660</t>
  </si>
  <si>
    <t>0000001150츁sssssssssssssssssssssssssssssssssssssssssssssssssssssssssssssssssssssssssssssssssssssssss৾烲ः볿獓ँउउउ缨䵡Ｃ_xFFFF_⫿ंउऐउँउँउउउउउĪउဉउ؉उउउउउउउ⤉缨ڪ２_xFFFF_⫿इउऄउउउتउЉउȉउ⨉अउऄउँउЪउᔉउᐉぇ㈰㌸〸㔸㜴〶㐶㘸〶̪उĉउउȪउጉउሉ敎⁴牔楡敮⁤湯㌠㈶ĪउЉउĉउ⠉ϩउ_xFFFF__xFFFF_ःĉउउःࠉउउउउ⫿ँउऄउउउ۾؃Ć؆Ć؁＆_xFFFF_⣿ϩ؆_xFFFF__xFFFF_Ī؆І؆Ȇ؆⠆쨆㮚_xFFFF__xFFFF_؃ࠆ؆؆؆؆⫿ϫ؆؈؆薜韽焂䀚؃ࠆ؆蘆屽쟘⎅⩀؃؆؄؆_xFFFF__xFFFF_Ȫ؆І؆＆_xFFFF_⫿؁؆؅؆各浥⩰ϩ؆؁؆⠆ߑ؆_xFFFF__xFFFF_Ъ؆ࠆ؆匆풇ᕣᩦ⩀؃؆؈؆綆_xD85C_藇䀣Ȫ؆ࠆ؆؆؆؆〆⩀؁؆؈؆؆؆؆쀠⤩Ĩ髊［_xFFFF_⫿Ϭ؆؈؆؆؆؆૾￸ਃࠊਊ_xDF0A_魌ڤ⩀Ϫਊਈਊ২麎䀌̪ਊЊਊ＊_xFFFF_⫿ਂਊ਄ਊ_xFFFF__xFFFF_ĪਊԊਊЊ楔敭ਃĊਊਊ턨ਇ＊_xFFFF_⫿਄ਊਈਊ驀鮆䀆̪ਊࠊਊ鼊踉ಞ⩀ਂਊਈਊਊਊਊ䀠Īਊࠊਊਊਊਊਊ⤊⤩ਃ＊_xFFFF_⫿ਁਊ਄ਊਊਊ⠩ϫਊ_xFFFF__xFFFF_ਃࠊਊ܊牰摥捩⩴Ϫਊਅਊ琄獥⩴ਃਊ਄ਊ_xFFFF__xFFFF_ȪਊЊਊ＊_xFFFF_৾⫿ँउऍउ琌条癟牡慩汢⩥ϩउआउ琅慲湩⤩ँ）_xFFFF_⫿Ϭउईउउउउ￸ःࠉउဉ癭ꨫ歹⨿Ϫउईउ덌㜚횾䀈̪उЉउ）_xFFFF_⫿ंउऄउ_xFFFF__xFFFF_ĪउЉउ̉偍⩎ϩउँउ⠉ߑउ_xFFFF__xFFFF_Ъउࠉउ娉ꧻ귑慠⨿ःउईउ덌㜚횾䀈Ȫउࠉउဉ᝼_xDBB6_᳜⩀ँउईउ_xD85D_獮㿳⤩턨इ）_xFFFF_⫿ऋउईउउउउउஆਪଋЋଋଋଋ⨋ଉଋଁଋ⨋ଈଋଈଋଋଋଋଋܪଋࠋଋଋଋଋଋ⨋ଆଋଁଋ⨋ଅଋଈଋଋଋ蒀䄮Ъଋċଋċ̪ଋࠋଋଋଋଋଋ⨋ଂଋଁଋ⨋ଁଋଁଋ⤁⤩</t>
  </si>
  <si>
    <t>0000001385渁sssssssssssssssssssssssssssssssssssssssssssssssssssssssssssssssssssssssssssssssssssssssss৾烲ः༾ँउउउ缨䵡Ｃ_xFFFF_⫿ंउऐउँउँउउउउउĪउဉउ؉उउउउउउउ⤉缨ڪ２_xFFFF_⫿इउऄउउउتउЉउȉउ⨉अउऄउँउЪउᔉउᐉぇ㈰㌸〸㔸㜴〶㐶㘸〶̪उĉउउȪउጉउሉ敎⁴牔楡敮⁤湯㌠㈶ĪउЉउĉउ⠉ϩउ_xFFFF__xFFFF_ःĉउउःࠉउउउउ⫿ँउऄउउउ۾؃Ć؆Ć؁＆_xFFFF_⣿ϩ؆_xFFFF__xFFFF_Ī؆І؆Ȇ؆⠆쨆㮚_xFFFF__xFFFF_؃ࠆ؆؆؆؆⫿ϫ؆؈؆薜韽焂䀚؃ࠆ؆蘆屽쟘⎅⩀؃؆؄؆_xFFFF__xFFFF_Ȫ؆І؆＆_xFFFF_⫿؁؆؅؆各浥⩰ϩ؆؁؆⠆ߑ؆_xFFFF__xFFFF_Ъ؆ࠆ؆匆풇ᕣᩦ⩀؃؆؈؆綆_xD85C_藇䀣Ȫ؆ࠆ؆؆؆؆〆⩀؁؆؈؆؆؆؆쀠⤩Ĩ髊［_xFFFF_⫿Ϭ؆؈؆؆؆؆૾￸ਃࠊਊ_xDF0A_魌ڤ⩀Ϫਊਈਊ২麎䀌̪ਊЊਊ＊_xFFFF_⫿ਂਊ਄ਊ_xFFFF__xFFFF_ĪਊԊਊЊ楔敭ਃĊਊਊ턨ਇ＊_xFFFF_⫿਄ਊਈਊ驀鮆䀆̪ਊࠊਊ鼊踉ಞ⩀ਂਊਈਊਊਊਊ䀠Īਊࠊਊਊਊਊਊ⤊⤩ਃ＊_xFFFF_⫿ਁਊ਄ਊਊਊ⠩ϫਊ_xFFFF__xFFFF_ਃࠊਊ܊牰摥捩⩴Ϫਊਅਊ琄獥⩴ਃਊ਄ਊ_xFFFF__xFFFF_ȪਊЊਊ＊_xFFFF_৾⫿ँउऍउ琌条癟牡慩汢⩥ϩउआउ琅慲湩⤩ँ）_xFFFF_⫿Ϭउईउउउउ￸ःࠉउဉ癭ꨫ歹⨿Ϫउईउ덌㜚횾䀈̪उЉउ）_xFFFF_⫿ंउऄउ_xFFFF__xFFFF_ĪउЉउ̉偍⩎ϩउँउ⠉ߑउ_xFFFF__xFFFF_Ъउࠉउ娉ꧻ귑慠⨿ःउईउ덌㜚횾䀈Ȫउࠉउဉ᝼_xDBB6_᳜⩀ँउईउ_xD85D_獮㿳⤩턨इ）_xFFFF_⫿ऋउईउउउउउ௾ਪଋЋଋଋଋ⨋ଉଋଁଋ⨋ଈଋଈଋଋଋଋଋܪଋࠋଋଋଋଋଋ⨋ଆଋଁଋ⨋ଅଋଈଋଋଋ蒀䄮Ъଋċଋċ̪ଋࠋଋଋଋଋଋ⨋ଂଋଁଋ⨋ଁଋଁଋ⤁⤩Ｈ蚼ｭ_xFFFF_⫿ϳଋ௘ଋ偎䕒䥄呃丠呅佗䭒䘠䱉୅甴ଁଋ଄ଋଂଋଁଋଂଋᯘ甴ଁଋଁଋଂଋଋଋଋଋଋଋଋଋଋଋଋଋଋଋଋଋଋଋଋଋଋųāāāāāāāāāāāāāāāāāāāāāꑀ溼뿸좁怜㊳뾮㏫䱛簎㿭ꋽ鸡驑뿱瞖釉㿭͔_xDD6A_轅䀁淋ﻹ뿻곛ᖙ莲䀂숨ᠢ蹘뿵)</t>
  </si>
  <si>
    <t>DG3A520F76</t>
  </si>
  <si>
    <t>VP25288B185D75F41</t>
  </si>
  <si>
    <t>VG3423E95E22BB63E9</t>
  </si>
  <si>
    <t>VP99A2F98D1643C4</t>
  </si>
  <si>
    <t>VG2BBBAFDD323064F5</t>
  </si>
  <si>
    <t>DG15F53253</t>
  </si>
  <si>
    <t>VPD326D5E286659D0</t>
  </si>
  <si>
    <t>VG2834A1A920BEA6D5</t>
  </si>
  <si>
    <t>VP2B8A79DD2EF0469D</t>
  </si>
  <si>
    <t>VG1D3E1834CCBBBC2</t>
  </si>
  <si>
    <t>DG17643B3A</t>
  </si>
  <si>
    <t>VP2FFDDC6921DFB20A</t>
  </si>
  <si>
    <t>VG117DEBF6382294FE</t>
  </si>
  <si>
    <t>VP314CC6E6DD70D1C</t>
  </si>
  <si>
    <t>VG31BBFD6E7182752</t>
  </si>
  <si>
    <t>DG831865F</t>
  </si>
  <si>
    <t>VPCAD204FBC9DD49</t>
  </si>
  <si>
    <t>VG2E83F26334CAE54E</t>
  </si>
  <si>
    <t>VP1A89D8E2848C93F</t>
  </si>
  <si>
    <t>VGB6055B722B53167</t>
  </si>
  <si>
    <t>DG2B42FFEF</t>
  </si>
  <si>
    <t>Standalone</t>
  </si>
  <si>
    <t>VPD451C2CF9C264F</t>
  </si>
  <si>
    <t>VG295EB7702D907268</t>
  </si>
  <si>
    <t>ST_Temp_6</t>
  </si>
  <si>
    <t>VP3B277BBB3839B2D9</t>
  </si>
  <si>
    <t>VG244F6A805A84318</t>
  </si>
  <si>
    <t>ST_Time_7</t>
  </si>
  <si>
    <t>VP23CD76BA110F9746</t>
  </si>
  <si>
    <t>VGEA3D1130333CC6</t>
  </si>
  <si>
    <t>ST_MPN_8</t>
  </si>
  <si>
    <t>2012B MLF.xlsx</t>
  </si>
  <si>
    <t>ST_PredictionReportNetTrainedon362_7</t>
  </si>
  <si>
    <t>DG6457A33</t>
  </si>
  <si>
    <t>VP262C72A42AA380E4</t>
  </si>
  <si>
    <t>VG14B53AE03004BE79</t>
  </si>
  <si>
    <t>VP1706B4C934163908</t>
  </si>
  <si>
    <t>VG2BA157B1E2783DE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</si>
</sst>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workbookViewId="0"/>
  </sheetViews>
  <sheetFormatPr defaultColWidth="30.7109375" defaultRowHeight="15" x14ac:dyDescent="0.25"/>
  <sheetData>
    <row r="1" spans="1:34" x14ac:dyDescent="0.25">
      <c r="A1" t="s">
        <v>4</v>
      </c>
      <c r="B1">
        <v>2</v>
      </c>
      <c r="C1" t="s">
        <v>5</v>
      </c>
      <c r="D1">
        <v>0</v>
      </c>
      <c r="E1" t="s">
        <v>134</v>
      </c>
      <c r="F1">
        <v>6</v>
      </c>
      <c r="G1" t="s">
        <v>135</v>
      </c>
      <c r="H1">
        <v>2</v>
      </c>
      <c r="I1" t="s">
        <v>136</v>
      </c>
      <c r="J1">
        <v>101</v>
      </c>
      <c r="K1" t="s">
        <v>137</v>
      </c>
      <c r="L1">
        <v>2</v>
      </c>
      <c r="M1" t="s">
        <v>138</v>
      </c>
      <c r="N1">
        <v>6</v>
      </c>
      <c r="O1" t="s">
        <v>139</v>
      </c>
      <c r="P1">
        <v>2</v>
      </c>
      <c r="Q1" t="s">
        <v>140</v>
      </c>
      <c r="R1">
        <v>6</v>
      </c>
      <c r="S1" t="s">
        <v>141</v>
      </c>
      <c r="T1">
        <v>2</v>
      </c>
      <c r="U1" t="s">
        <v>142</v>
      </c>
      <c r="V1">
        <v>0</v>
      </c>
      <c r="W1" t="s">
        <v>143</v>
      </c>
      <c r="X1">
        <v>1</v>
      </c>
      <c r="Y1" t="s">
        <v>144</v>
      </c>
      <c r="Z1">
        <v>0</v>
      </c>
      <c r="AA1" t="s">
        <v>145</v>
      </c>
      <c r="AB1">
        <v>1</v>
      </c>
      <c r="AC1" t="s">
        <v>146</v>
      </c>
      <c r="AD1">
        <v>1</v>
      </c>
      <c r="AE1" t="s">
        <v>147</v>
      </c>
      <c r="AF1">
        <v>0</v>
      </c>
      <c r="AG1" t="s">
        <v>148</v>
      </c>
      <c r="AH1">
        <v>0</v>
      </c>
    </row>
    <row r="2" spans="1:34" x14ac:dyDescent="0.25">
      <c r="A2" t="s">
        <v>12</v>
      </c>
      <c r="B2" t="s">
        <v>394</v>
      </c>
      <c r="C2" t="s">
        <v>16</v>
      </c>
      <c r="D2" t="s">
        <v>149</v>
      </c>
      <c r="E2" t="s">
        <v>150</v>
      </c>
      <c r="G2" t="s">
        <v>151</v>
      </c>
      <c r="H2">
        <v>9</v>
      </c>
      <c r="I2" t="s">
        <v>152</v>
      </c>
      <c r="J2">
        <v>110</v>
      </c>
      <c r="K2" t="s">
        <v>153</v>
      </c>
      <c r="L2">
        <v>1150</v>
      </c>
      <c r="M2" t="s">
        <v>154</v>
      </c>
      <c r="N2">
        <v>1385</v>
      </c>
    </row>
    <row r="9" spans="1:34" x14ac:dyDescent="0.25">
      <c r="A9" t="s">
        <v>395</v>
      </c>
    </row>
    <row r="110" spans="1:1" x14ac:dyDescent="0.25">
      <c r="A110" t="s">
        <v>396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109375" defaultRowHeight="15" x14ac:dyDescent="0.25"/>
  <cols>
    <col min="1" max="16384" width="30.7109375" style="1"/>
  </cols>
  <sheetData>
    <row r="1" spans="1:20" x14ac:dyDescent="0.25">
      <c r="A1" s="3" t="s">
        <v>16</v>
      </c>
      <c r="B1" s="2">
        <v>368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25">
      <c r="A2" s="3" t="s">
        <v>12</v>
      </c>
      <c r="B2" s="2" t="s">
        <v>271</v>
      </c>
    </row>
    <row r="3" spans="1:20" x14ac:dyDescent="0.25">
      <c r="A3" s="3" t="s">
        <v>17</v>
      </c>
      <c r="B3" s="2" t="b">
        <f>IF(B10&gt;256,"TripUpST110AndEarlier",TRUE)</f>
        <v>1</v>
      </c>
    </row>
    <row r="4" spans="1:20" x14ac:dyDescent="0.25">
      <c r="A4" s="3" t="s">
        <v>18</v>
      </c>
      <c r="B4" s="2" t="s">
        <v>36</v>
      </c>
    </row>
    <row r="5" spans="1:20" x14ac:dyDescent="0.25">
      <c r="A5" s="3" t="s">
        <v>19</v>
      </c>
      <c r="B5" s="2" t="b">
        <v>1</v>
      </c>
    </row>
    <row r="6" spans="1:20" x14ac:dyDescent="0.25">
      <c r="A6" s="3" t="s">
        <v>20</v>
      </c>
      <c r="B6" s="2" t="b">
        <v>1</v>
      </c>
    </row>
    <row r="7" spans="1:20" s="2" customFormat="1" x14ac:dyDescent="0.25">
      <c r="A7" s="3" t="s">
        <v>21</v>
      </c>
      <c r="B7" s="2">
        <f>'Typhimurium var 51'!$A$1:$C$109</f>
        <v>1</v>
      </c>
    </row>
    <row r="8" spans="1:20" x14ac:dyDescent="0.25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25">
      <c r="A9" s="3" t="s">
        <v>23</v>
      </c>
      <c r="B9" s="2"/>
    </row>
    <row r="10" spans="1:20" x14ac:dyDescent="0.25">
      <c r="A10" s="3" t="s">
        <v>24</v>
      </c>
      <c r="B10" s="2">
        <v>3</v>
      </c>
    </row>
    <row r="12" spans="1:20" x14ac:dyDescent="0.25">
      <c r="A12" s="3" t="s">
        <v>37</v>
      </c>
      <c r="B12" s="2" t="s">
        <v>273</v>
      </c>
      <c r="C12" s="2" t="s">
        <v>0</v>
      </c>
      <c r="D12" s="2" t="s">
        <v>223</v>
      </c>
      <c r="E12" s="2" t="b">
        <v>1</v>
      </c>
      <c r="F12" s="2">
        <v>0</v>
      </c>
      <c r="G12" s="2">
        <v>4</v>
      </c>
    </row>
    <row r="13" spans="1:20" s="2" customFormat="1" x14ac:dyDescent="0.25">
      <c r="A13" s="3" t="s">
        <v>38</v>
      </c>
      <c r="B13" s="2">
        <f>'Typhimurium var 51'!$A$1:$A$109</f>
        <v>-4</v>
      </c>
    </row>
    <row r="14" spans="1:20" s="7" customFormat="1" x14ac:dyDescent="0.25">
      <c r="A14" s="6" t="s">
        <v>39</v>
      </c>
    </row>
    <row r="15" spans="1:20" x14ac:dyDescent="0.25">
      <c r="A15" s="3" t="s">
        <v>48</v>
      </c>
      <c r="B15" s="2" t="s">
        <v>275</v>
      </c>
      <c r="C15" s="2" t="s">
        <v>1</v>
      </c>
      <c r="D15" s="2" t="s">
        <v>224</v>
      </c>
      <c r="E15" s="2" t="b">
        <v>1</v>
      </c>
      <c r="F15" s="2">
        <v>0</v>
      </c>
      <c r="G15" s="2">
        <v>4</v>
      </c>
    </row>
    <row r="16" spans="1:20" s="2" customFormat="1" x14ac:dyDescent="0.25">
      <c r="A16" s="3" t="s">
        <v>49</v>
      </c>
      <c r="B16" s="2">
        <f>'Typhimurium var 51'!$B$1:$B$109</f>
        <v>4</v>
      </c>
    </row>
    <row r="17" spans="1:7" s="7" customFormat="1" x14ac:dyDescent="0.25">
      <c r="A17" s="6" t="s">
        <v>50</v>
      </c>
    </row>
    <row r="18" spans="1:7" x14ac:dyDescent="0.25">
      <c r="A18" s="3" t="s">
        <v>55</v>
      </c>
      <c r="B18" s="2" t="s">
        <v>277</v>
      </c>
      <c r="C18" s="2" t="s">
        <v>2</v>
      </c>
      <c r="D18" s="2" t="s">
        <v>225</v>
      </c>
      <c r="E18" s="2" t="b">
        <v>1</v>
      </c>
      <c r="F18" s="2">
        <v>0</v>
      </c>
      <c r="G18" s="2">
        <v>4</v>
      </c>
    </row>
    <row r="19" spans="1:7" s="2" customFormat="1" x14ac:dyDescent="0.25">
      <c r="A19" s="3" t="s">
        <v>56</v>
      </c>
      <c r="B19" s="2">
        <f>'Typhimurium var 51'!$C$1:$C$109</f>
        <v>1.6928031367991561</v>
      </c>
    </row>
    <row r="20" spans="1:7" s="7" customFormat="1" x14ac:dyDescent="0.25">
      <c r="A20" s="6" t="s">
        <v>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109375" defaultRowHeight="15" x14ac:dyDescent="0.25"/>
  <cols>
    <col min="1" max="16384" width="30.7109375" style="1"/>
  </cols>
  <sheetData>
    <row r="1" spans="1:16" x14ac:dyDescent="0.25">
      <c r="A1" s="3" t="s">
        <v>4</v>
      </c>
      <c r="B1" s="2">
        <v>1</v>
      </c>
      <c r="C1" s="2" t="s">
        <v>5</v>
      </c>
      <c r="D1" s="2">
        <v>1</v>
      </c>
      <c r="E1" s="2" t="s">
        <v>6</v>
      </c>
      <c r="F1" s="2">
        <v>6</v>
      </c>
      <c r="G1" s="2" t="s">
        <v>7</v>
      </c>
      <c r="H1" s="2">
        <v>2</v>
      </c>
      <c r="I1" s="2" t="s">
        <v>8</v>
      </c>
      <c r="J1" s="2">
        <v>1</v>
      </c>
      <c r="K1" s="2" t="s">
        <v>9</v>
      </c>
      <c r="L1" s="2">
        <f>IF(B4&gt;256,1,0)</f>
        <v>0</v>
      </c>
      <c r="M1" s="2" t="s">
        <v>10</v>
      </c>
      <c r="N1" s="2">
        <v>1</v>
      </c>
      <c r="O1" s="2" t="s">
        <v>11</v>
      </c>
      <c r="P1" s="2">
        <v>0</v>
      </c>
    </row>
    <row r="2" spans="1:16" x14ac:dyDescent="0.25">
      <c r="A2" s="3" t="s">
        <v>12</v>
      </c>
      <c r="B2" s="2" t="s">
        <v>281</v>
      </c>
    </row>
    <row r="3" spans="1:16" x14ac:dyDescent="0.25">
      <c r="A3" s="3" t="s">
        <v>13</v>
      </c>
      <c r="B3" s="2">
        <v>0</v>
      </c>
    </row>
    <row r="4" spans="1:16" x14ac:dyDescent="0.25">
      <c r="A4" s="3" t="s">
        <v>14</v>
      </c>
      <c r="B4" s="2">
        <v>3</v>
      </c>
    </row>
    <row r="17" spans="1:23" s="4" customFormat="1" x14ac:dyDescent="0.25">
      <c r="A17" s="4" t="s">
        <v>62</v>
      </c>
      <c r="C17" s="4" t="s">
        <v>63</v>
      </c>
      <c r="D17" s="4">
        <v>3</v>
      </c>
      <c r="E17" s="4" t="s">
        <v>64</v>
      </c>
      <c r="F17" s="4">
        <v>104</v>
      </c>
      <c r="G17" s="4" t="s">
        <v>65</v>
      </c>
      <c r="I17" s="4" t="s">
        <v>66</v>
      </c>
    </row>
    <row r="18" spans="1:23" s="4" customFormat="1" x14ac:dyDescent="0.25">
      <c r="A18" s="4" t="s">
        <v>67</v>
      </c>
      <c r="C18" s="4" t="s">
        <v>68</v>
      </c>
      <c r="E18" s="4" t="s">
        <v>69</v>
      </c>
      <c r="G18" s="4" t="s">
        <v>70</v>
      </c>
      <c r="I18" s="4" t="s">
        <v>71</v>
      </c>
      <c r="K18" s="4" t="s">
        <v>72</v>
      </c>
      <c r="M18" s="4" t="s">
        <v>73</v>
      </c>
      <c r="O18" s="4" t="s">
        <v>74</v>
      </c>
      <c r="Q18" s="4" t="s">
        <v>75</v>
      </c>
    </row>
    <row r="19" spans="1:23" s="4" customFormat="1" x14ac:dyDescent="0.25">
      <c r="A19" s="4" t="s">
        <v>76</v>
      </c>
      <c r="C19" s="4" t="s">
        <v>77</v>
      </c>
      <c r="E19" s="4" t="s">
        <v>78</v>
      </c>
      <c r="G19" s="4" t="s">
        <v>79</v>
      </c>
      <c r="I19" s="4" t="s">
        <v>80</v>
      </c>
      <c r="K19" s="4" t="s">
        <v>81</v>
      </c>
      <c r="M19" s="4" t="s">
        <v>82</v>
      </c>
      <c r="O19" s="4" t="s">
        <v>83</v>
      </c>
      <c r="Q19" s="4" t="s">
        <v>84</v>
      </c>
      <c r="S19" s="4" t="s">
        <v>85</v>
      </c>
      <c r="U19" s="4" t="s">
        <v>86</v>
      </c>
    </row>
    <row r="20" spans="1:23" s="4" customFormat="1" x14ac:dyDescent="0.25">
      <c r="A20" s="4" t="s">
        <v>87</v>
      </c>
      <c r="C20" s="4" t="s">
        <v>88</v>
      </c>
      <c r="E20" s="4" t="s">
        <v>89</v>
      </c>
      <c r="G20" s="4" t="s">
        <v>90</v>
      </c>
      <c r="I20" s="4" t="s">
        <v>91</v>
      </c>
      <c r="K20" s="4" t="s">
        <v>92</v>
      </c>
      <c r="M20" s="4" t="s">
        <v>93</v>
      </c>
      <c r="O20" s="4" t="s">
        <v>94</v>
      </c>
    </row>
    <row r="21" spans="1:23" s="4" customFormat="1" x14ac:dyDescent="0.25">
      <c r="A21" s="4" t="s">
        <v>95</v>
      </c>
      <c r="C21" s="4" t="s">
        <v>96</v>
      </c>
      <c r="D21" s="4" t="s">
        <v>394</v>
      </c>
      <c r="E21" s="4" t="s">
        <v>97</v>
      </c>
      <c r="F21" s="4" t="s">
        <v>331</v>
      </c>
    </row>
    <row r="22" spans="1:23" s="4" customFormat="1" x14ac:dyDescent="0.25">
      <c r="A22" s="4" t="s">
        <v>98</v>
      </c>
      <c r="C22" s="4" t="s">
        <v>99</v>
      </c>
      <c r="E22" s="4" t="s">
        <v>100</v>
      </c>
      <c r="G22" s="4" t="s">
        <v>101</v>
      </c>
      <c r="I22" s="4" t="s">
        <v>102</v>
      </c>
      <c r="K22" s="4" t="s">
        <v>103</v>
      </c>
      <c r="M22" s="4" t="s">
        <v>104</v>
      </c>
    </row>
    <row r="23" spans="1:23" s="4" customFormat="1" x14ac:dyDescent="0.25">
      <c r="A23" s="4" t="s">
        <v>107</v>
      </c>
      <c r="C23" s="4" t="s">
        <v>108</v>
      </c>
      <c r="E23" s="4" t="s">
        <v>109</v>
      </c>
      <c r="G23" s="4" t="s">
        <v>110</v>
      </c>
      <c r="I23" s="4" t="s">
        <v>111</v>
      </c>
      <c r="K23" s="4" t="s">
        <v>112</v>
      </c>
      <c r="M23" s="4" t="s">
        <v>113</v>
      </c>
      <c r="O23" s="4" t="s">
        <v>114</v>
      </c>
      <c r="Q23" s="4" t="s">
        <v>115</v>
      </c>
      <c r="S23" s="4" t="s">
        <v>116</v>
      </c>
      <c r="U23" s="4" t="s">
        <v>117</v>
      </c>
      <c r="W23" s="4" t="s">
        <v>118</v>
      </c>
    </row>
    <row r="24" spans="1:23" s="4" customFormat="1" x14ac:dyDescent="0.25"/>
    <row r="25" spans="1:23" s="4" customFormat="1" x14ac:dyDescent="0.25">
      <c r="A25" s="4" t="s">
        <v>105</v>
      </c>
    </row>
    <row r="26" spans="1:23" s="4" customFormat="1" x14ac:dyDescent="0.25">
      <c r="A26" s="4" t="s">
        <v>106</v>
      </c>
    </row>
    <row r="27" spans="1:23" s="4" customFormat="1" x14ac:dyDescent="0.25">
      <c r="A27" s="4" t="s">
        <v>120</v>
      </c>
      <c r="C27" s="4" t="s">
        <v>121</v>
      </c>
      <c r="E27" s="4" t="s">
        <v>122</v>
      </c>
      <c r="G27" s="4" t="s">
        <v>69</v>
      </c>
      <c r="I27" s="4" t="s">
        <v>123</v>
      </c>
      <c r="K27" s="4" t="s">
        <v>124</v>
      </c>
      <c r="M27" s="4" t="s">
        <v>125</v>
      </c>
      <c r="O27" s="4" t="s">
        <v>126</v>
      </c>
    </row>
    <row r="28" spans="1:23" s="4" customFormat="1" x14ac:dyDescent="0.25"/>
    <row r="29" spans="1:23" s="4" customFormat="1" x14ac:dyDescent="0.25">
      <c r="A29" s="4" t="s">
        <v>119</v>
      </c>
    </row>
    <row r="30" spans="1:23" s="4" customFormat="1" x14ac:dyDescent="0.25"/>
    <row r="31" spans="1:23" s="4" customFormat="1" x14ac:dyDescent="0.25"/>
    <row r="32" spans="1:23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pans="1:9" s="4" customFormat="1" x14ac:dyDescent="0.25"/>
    <row r="114" spans="1:9" s="4" customFormat="1" x14ac:dyDescent="0.25"/>
    <row r="115" spans="1:9" s="4" customFormat="1" x14ac:dyDescent="0.25"/>
    <row r="116" spans="1:9" s="4" customFormat="1" x14ac:dyDescent="0.25"/>
    <row r="117" spans="1:9" s="4" customFormat="1" x14ac:dyDescent="0.25"/>
    <row r="118" spans="1:9" s="4" customFormat="1" x14ac:dyDescent="0.25"/>
    <row r="119" spans="1:9" s="4" customFormat="1" x14ac:dyDescent="0.25"/>
    <row r="120" spans="1:9" s="4" customFormat="1" ht="15.75" thickBot="1" x14ac:dyDescent="0.3"/>
    <row r="121" spans="1:9" s="5" customFormat="1" ht="15.75" thickTop="1" x14ac:dyDescent="0.25">
      <c r="A121" s="8" t="s">
        <v>40</v>
      </c>
      <c r="B121" s="9" t="s">
        <v>41</v>
      </c>
      <c r="C121" s="9" t="s">
        <v>282</v>
      </c>
      <c r="D121" s="9" t="s">
        <v>42</v>
      </c>
      <c r="E121" s="9" t="str">
        <f>Kentucky!$A$1</f>
        <v>Temp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25">
      <c r="A128" s="4" t="s">
        <v>129</v>
      </c>
      <c r="C128" s="4" t="s">
        <v>130</v>
      </c>
      <c r="D128" s="4">
        <v>1</v>
      </c>
      <c r="E128" s="4" t="s">
        <v>131</v>
      </c>
      <c r="F128" s="4">
        <v>5</v>
      </c>
    </row>
    <row r="129" spans="1:9" s="4" customFormat="1" x14ac:dyDescent="0.25"/>
    <row r="130" spans="1:9" s="4" customFormat="1" x14ac:dyDescent="0.25"/>
    <row r="131" spans="1:9" s="4" customFormat="1" x14ac:dyDescent="0.25"/>
    <row r="132" spans="1:9" s="10" customFormat="1" x14ac:dyDescent="0.25"/>
    <row r="133" spans="1:9" x14ac:dyDescent="0.25">
      <c r="A133" s="3" t="s">
        <v>51</v>
      </c>
      <c r="B133" s="2" t="s">
        <v>41</v>
      </c>
      <c r="C133" s="2" t="s">
        <v>285</v>
      </c>
      <c r="D133" s="2" t="s">
        <v>42</v>
      </c>
      <c r="E133" s="2" t="str">
        <f>Kentucky!$B$1</f>
        <v>Time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25">
      <c r="A140" s="4" t="s">
        <v>129</v>
      </c>
      <c r="C140" s="4" t="s">
        <v>130</v>
      </c>
      <c r="D140" s="4">
        <v>1</v>
      </c>
      <c r="E140" s="4" t="s">
        <v>131</v>
      </c>
      <c r="F140" s="4">
        <v>5</v>
      </c>
    </row>
    <row r="141" spans="1:9" s="4" customFormat="1" x14ac:dyDescent="0.25"/>
    <row r="142" spans="1:9" s="4" customFormat="1" x14ac:dyDescent="0.25"/>
    <row r="143" spans="1:9" s="4" customFormat="1" x14ac:dyDescent="0.25"/>
    <row r="144" spans="1:9" s="10" customFormat="1" x14ac:dyDescent="0.25"/>
    <row r="145" spans="1:9" x14ac:dyDescent="0.25">
      <c r="A145" s="3" t="s">
        <v>58</v>
      </c>
      <c r="B145" s="2" t="s">
        <v>41</v>
      </c>
      <c r="C145" s="2" t="s">
        <v>288</v>
      </c>
      <c r="D145" s="2" t="s">
        <v>42</v>
      </c>
      <c r="E145" s="2" t="str">
        <f>Kentucky!$C$1</f>
        <v>MPN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25">
      <c r="A152" s="4" t="s">
        <v>129</v>
      </c>
      <c r="C152" s="4" t="s">
        <v>130</v>
      </c>
      <c r="D152" s="4">
        <v>1</v>
      </c>
      <c r="E152" s="4" t="s">
        <v>131</v>
      </c>
      <c r="F152" s="4">
        <v>5</v>
      </c>
    </row>
    <row r="153" spans="1:9" s="4" customFormat="1" x14ac:dyDescent="0.25"/>
    <row r="154" spans="1:9" s="4" customFormat="1" x14ac:dyDescent="0.25"/>
    <row r="155" spans="1:9" s="4" customFormat="1" x14ac:dyDescent="0.25"/>
    <row r="156" spans="1:9" s="10" customFormat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109375" defaultRowHeight="15" x14ac:dyDescent="0.25"/>
  <cols>
    <col min="1" max="16384" width="30.7109375" style="1"/>
  </cols>
  <sheetData>
    <row r="1" spans="1:20" x14ac:dyDescent="0.25">
      <c r="A1" s="3" t="s">
        <v>16</v>
      </c>
      <c r="B1" s="2">
        <v>378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25">
      <c r="A2" s="3" t="s">
        <v>12</v>
      </c>
      <c r="B2" s="2" t="s">
        <v>281</v>
      </c>
    </row>
    <row r="3" spans="1:20" x14ac:dyDescent="0.25">
      <c r="A3" s="3" t="s">
        <v>17</v>
      </c>
      <c r="B3" s="2" t="b">
        <f>IF(B10&gt;256,"TripUpST110AndEarlier",TRUE)</f>
        <v>1</v>
      </c>
    </row>
    <row r="4" spans="1:20" x14ac:dyDescent="0.25">
      <c r="A4" s="3" t="s">
        <v>18</v>
      </c>
      <c r="B4" s="2" t="s">
        <v>36</v>
      </c>
    </row>
    <row r="5" spans="1:20" x14ac:dyDescent="0.25">
      <c r="A5" s="3" t="s">
        <v>19</v>
      </c>
      <c r="B5" s="2" t="b">
        <v>1</v>
      </c>
    </row>
    <row r="6" spans="1:20" x14ac:dyDescent="0.25">
      <c r="A6" s="3" t="s">
        <v>20</v>
      </c>
      <c r="B6" s="2" t="b">
        <v>1</v>
      </c>
    </row>
    <row r="7" spans="1:20" s="2" customFormat="1" x14ac:dyDescent="0.25">
      <c r="A7" s="3" t="s">
        <v>21</v>
      </c>
      <c r="B7" s="2">
        <f>Kentucky!$A$1:$C$109</f>
        <v>1</v>
      </c>
    </row>
    <row r="8" spans="1:20" x14ac:dyDescent="0.25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25">
      <c r="A9" s="3" t="s">
        <v>23</v>
      </c>
      <c r="B9" s="2"/>
    </row>
    <row r="10" spans="1:20" x14ac:dyDescent="0.25">
      <c r="A10" s="3" t="s">
        <v>24</v>
      </c>
      <c r="B10" s="2">
        <v>3</v>
      </c>
    </row>
    <row r="12" spans="1:20" x14ac:dyDescent="0.25">
      <c r="A12" s="3" t="s">
        <v>37</v>
      </c>
      <c r="B12" s="2" t="s">
        <v>283</v>
      </c>
      <c r="C12" s="2" t="s">
        <v>0</v>
      </c>
      <c r="D12" s="2" t="s">
        <v>284</v>
      </c>
      <c r="E12" s="2" t="b">
        <v>1</v>
      </c>
      <c r="F12" s="2">
        <v>0</v>
      </c>
      <c r="G12" s="2">
        <v>4</v>
      </c>
    </row>
    <row r="13" spans="1:20" s="2" customFormat="1" x14ac:dyDescent="0.25">
      <c r="A13" s="3" t="s">
        <v>38</v>
      </c>
      <c r="B13" s="2">
        <f>Kentucky!$A$1:$A$109</f>
        <v>-4</v>
      </c>
    </row>
    <row r="14" spans="1:20" s="7" customFormat="1" x14ac:dyDescent="0.25">
      <c r="A14" s="6" t="s">
        <v>39</v>
      </c>
    </row>
    <row r="15" spans="1:20" x14ac:dyDescent="0.25">
      <c r="A15" s="3" t="s">
        <v>48</v>
      </c>
      <c r="B15" s="2" t="s">
        <v>286</v>
      </c>
      <c r="C15" s="2" t="s">
        <v>1</v>
      </c>
      <c r="D15" s="2" t="s">
        <v>287</v>
      </c>
      <c r="E15" s="2" t="b">
        <v>1</v>
      </c>
      <c r="F15" s="2">
        <v>0</v>
      </c>
      <c r="G15" s="2">
        <v>4</v>
      </c>
    </row>
    <row r="16" spans="1:20" s="2" customFormat="1" x14ac:dyDescent="0.25">
      <c r="A16" s="3" t="s">
        <v>49</v>
      </c>
      <c r="B16" s="2">
        <f>Kentucky!$B$1:$B$109</f>
        <v>4</v>
      </c>
    </row>
    <row r="17" spans="1:7" s="7" customFormat="1" x14ac:dyDescent="0.25">
      <c r="A17" s="6" t="s">
        <v>50</v>
      </c>
    </row>
    <row r="18" spans="1:7" x14ac:dyDescent="0.25">
      <c r="A18" s="3" t="s">
        <v>55</v>
      </c>
      <c r="B18" s="2" t="s">
        <v>289</v>
      </c>
      <c r="C18" s="2" t="s">
        <v>2</v>
      </c>
      <c r="D18" s="2" t="s">
        <v>290</v>
      </c>
      <c r="E18" s="2" t="b">
        <v>1</v>
      </c>
      <c r="F18" s="2">
        <v>0</v>
      </c>
      <c r="G18" s="2">
        <v>4</v>
      </c>
    </row>
    <row r="19" spans="1:7" s="2" customFormat="1" x14ac:dyDescent="0.25">
      <c r="A19" s="3" t="s">
        <v>56</v>
      </c>
      <c r="B19" s="2">
        <f>Kentucky!$C$1:$C$109</f>
        <v>1.8184669066050725</v>
      </c>
    </row>
    <row r="20" spans="1:7" s="7" customFormat="1" x14ac:dyDescent="0.25">
      <c r="A20" s="6" t="s">
        <v>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109375" defaultRowHeight="15" x14ac:dyDescent="0.25"/>
  <cols>
    <col min="1" max="16384" width="30.7109375" style="1"/>
  </cols>
  <sheetData>
    <row r="1" spans="1:16" x14ac:dyDescent="0.25">
      <c r="A1" s="3" t="s">
        <v>4</v>
      </c>
      <c r="B1" s="2">
        <v>1</v>
      </c>
      <c r="C1" s="2" t="s">
        <v>5</v>
      </c>
      <c r="D1" s="2">
        <v>1</v>
      </c>
      <c r="E1" s="2" t="s">
        <v>6</v>
      </c>
      <c r="F1" s="2">
        <v>6</v>
      </c>
      <c r="G1" s="2" t="s">
        <v>7</v>
      </c>
      <c r="H1" s="2">
        <v>2</v>
      </c>
      <c r="I1" s="2" t="s">
        <v>8</v>
      </c>
      <c r="J1" s="2">
        <v>1</v>
      </c>
      <c r="K1" s="2" t="s">
        <v>9</v>
      </c>
      <c r="L1" s="2">
        <f>IF(B4&gt;256,1,0)</f>
        <v>0</v>
      </c>
      <c r="M1" s="2" t="s">
        <v>10</v>
      </c>
      <c r="N1" s="2">
        <v>1</v>
      </c>
      <c r="O1" s="2" t="s">
        <v>11</v>
      </c>
      <c r="P1" s="2">
        <v>0</v>
      </c>
    </row>
    <row r="2" spans="1:16" x14ac:dyDescent="0.25">
      <c r="A2" s="3" t="s">
        <v>12</v>
      </c>
      <c r="B2" s="2" t="s">
        <v>294</v>
      </c>
    </row>
    <row r="3" spans="1:16" x14ac:dyDescent="0.25">
      <c r="A3" s="3" t="s">
        <v>13</v>
      </c>
      <c r="B3" s="2">
        <v>0</v>
      </c>
    </row>
    <row r="4" spans="1:16" x14ac:dyDescent="0.25">
      <c r="A4" s="3" t="s">
        <v>14</v>
      </c>
      <c r="B4" s="2">
        <v>3</v>
      </c>
    </row>
    <row r="17" spans="1:23" s="4" customFormat="1" x14ac:dyDescent="0.25">
      <c r="A17" s="4" t="s">
        <v>62</v>
      </c>
      <c r="C17" s="4" t="s">
        <v>63</v>
      </c>
      <c r="D17" s="4">
        <v>3</v>
      </c>
      <c r="E17" s="4" t="s">
        <v>64</v>
      </c>
      <c r="F17" s="4">
        <v>104</v>
      </c>
      <c r="G17" s="4" t="s">
        <v>65</v>
      </c>
      <c r="I17" s="4" t="s">
        <v>66</v>
      </c>
    </row>
    <row r="18" spans="1:23" s="4" customFormat="1" x14ac:dyDescent="0.25">
      <c r="A18" s="4" t="s">
        <v>67</v>
      </c>
      <c r="C18" s="4" t="s">
        <v>68</v>
      </c>
      <c r="E18" s="4" t="s">
        <v>69</v>
      </c>
      <c r="G18" s="4" t="s">
        <v>70</v>
      </c>
      <c r="I18" s="4" t="s">
        <v>71</v>
      </c>
      <c r="K18" s="4" t="s">
        <v>72</v>
      </c>
      <c r="M18" s="4" t="s">
        <v>73</v>
      </c>
      <c r="O18" s="4" t="s">
        <v>74</v>
      </c>
      <c r="Q18" s="4" t="s">
        <v>75</v>
      </c>
    </row>
    <row r="19" spans="1:23" s="4" customFormat="1" x14ac:dyDescent="0.25">
      <c r="A19" s="4" t="s">
        <v>76</v>
      </c>
      <c r="C19" s="4" t="s">
        <v>77</v>
      </c>
      <c r="E19" s="4" t="s">
        <v>78</v>
      </c>
      <c r="G19" s="4" t="s">
        <v>79</v>
      </c>
      <c r="I19" s="4" t="s">
        <v>80</v>
      </c>
      <c r="K19" s="4" t="s">
        <v>81</v>
      </c>
      <c r="M19" s="4" t="s">
        <v>82</v>
      </c>
      <c r="O19" s="4" t="s">
        <v>83</v>
      </c>
      <c r="Q19" s="4" t="s">
        <v>84</v>
      </c>
      <c r="S19" s="4" t="s">
        <v>85</v>
      </c>
      <c r="U19" s="4" t="s">
        <v>86</v>
      </c>
    </row>
    <row r="20" spans="1:23" s="4" customFormat="1" x14ac:dyDescent="0.25">
      <c r="A20" s="4" t="s">
        <v>87</v>
      </c>
      <c r="C20" s="4" t="s">
        <v>88</v>
      </c>
      <c r="E20" s="4" t="s">
        <v>89</v>
      </c>
      <c r="G20" s="4" t="s">
        <v>90</v>
      </c>
      <c r="I20" s="4" t="s">
        <v>91</v>
      </c>
      <c r="K20" s="4" t="s">
        <v>92</v>
      </c>
      <c r="M20" s="4" t="s">
        <v>93</v>
      </c>
      <c r="O20" s="4" t="s">
        <v>94</v>
      </c>
    </row>
    <row r="21" spans="1:23" s="4" customFormat="1" x14ac:dyDescent="0.25">
      <c r="A21" s="4" t="s">
        <v>95</v>
      </c>
      <c r="C21" s="4" t="s">
        <v>96</v>
      </c>
      <c r="D21" s="4" t="s">
        <v>394</v>
      </c>
      <c r="E21" s="4" t="s">
        <v>97</v>
      </c>
      <c r="F21" s="4" t="s">
        <v>331</v>
      </c>
    </row>
    <row r="22" spans="1:23" s="4" customFormat="1" x14ac:dyDescent="0.25">
      <c r="A22" s="4" t="s">
        <v>98</v>
      </c>
      <c r="C22" s="4" t="s">
        <v>99</v>
      </c>
      <c r="E22" s="4" t="s">
        <v>100</v>
      </c>
      <c r="G22" s="4" t="s">
        <v>101</v>
      </c>
      <c r="I22" s="4" t="s">
        <v>102</v>
      </c>
      <c r="K22" s="4" t="s">
        <v>103</v>
      </c>
      <c r="M22" s="4" t="s">
        <v>104</v>
      </c>
    </row>
    <row r="23" spans="1:23" s="4" customFormat="1" x14ac:dyDescent="0.25">
      <c r="A23" s="4" t="s">
        <v>107</v>
      </c>
      <c r="C23" s="4" t="s">
        <v>108</v>
      </c>
      <c r="E23" s="4" t="s">
        <v>109</v>
      </c>
      <c r="G23" s="4" t="s">
        <v>110</v>
      </c>
      <c r="I23" s="4" t="s">
        <v>111</v>
      </c>
      <c r="K23" s="4" t="s">
        <v>112</v>
      </c>
      <c r="M23" s="4" t="s">
        <v>113</v>
      </c>
      <c r="O23" s="4" t="s">
        <v>114</v>
      </c>
      <c r="Q23" s="4" t="s">
        <v>115</v>
      </c>
      <c r="S23" s="4" t="s">
        <v>116</v>
      </c>
      <c r="U23" s="4" t="s">
        <v>117</v>
      </c>
      <c r="W23" s="4" t="s">
        <v>118</v>
      </c>
    </row>
    <row r="24" spans="1:23" s="4" customFormat="1" x14ac:dyDescent="0.25"/>
    <row r="25" spans="1:23" s="4" customFormat="1" x14ac:dyDescent="0.25">
      <c r="A25" s="4" t="s">
        <v>105</v>
      </c>
    </row>
    <row r="26" spans="1:23" s="4" customFormat="1" x14ac:dyDescent="0.25">
      <c r="A26" s="4" t="s">
        <v>106</v>
      </c>
    </row>
    <row r="27" spans="1:23" s="4" customFormat="1" x14ac:dyDescent="0.25">
      <c r="A27" s="4" t="s">
        <v>120</v>
      </c>
      <c r="C27" s="4" t="s">
        <v>121</v>
      </c>
      <c r="E27" s="4" t="s">
        <v>122</v>
      </c>
      <c r="G27" s="4" t="s">
        <v>69</v>
      </c>
      <c r="I27" s="4" t="s">
        <v>123</v>
      </c>
      <c r="K27" s="4" t="s">
        <v>124</v>
      </c>
      <c r="M27" s="4" t="s">
        <v>125</v>
      </c>
      <c r="O27" s="4" t="s">
        <v>126</v>
      </c>
    </row>
    <row r="28" spans="1:23" s="4" customFormat="1" x14ac:dyDescent="0.25"/>
    <row r="29" spans="1:23" s="4" customFormat="1" x14ac:dyDescent="0.25">
      <c r="A29" s="4" t="s">
        <v>119</v>
      </c>
    </row>
    <row r="30" spans="1:23" s="4" customFormat="1" x14ac:dyDescent="0.25"/>
    <row r="31" spans="1:23" s="4" customFormat="1" x14ac:dyDescent="0.25"/>
    <row r="32" spans="1:23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pans="1:9" s="4" customFormat="1" x14ac:dyDescent="0.25"/>
    <row r="114" spans="1:9" s="4" customFormat="1" x14ac:dyDescent="0.25"/>
    <row r="115" spans="1:9" s="4" customFormat="1" x14ac:dyDescent="0.25"/>
    <row r="116" spans="1:9" s="4" customFormat="1" x14ac:dyDescent="0.25"/>
    <row r="117" spans="1:9" s="4" customFormat="1" x14ac:dyDescent="0.25"/>
    <row r="118" spans="1:9" s="4" customFormat="1" x14ac:dyDescent="0.25"/>
    <row r="119" spans="1:9" s="4" customFormat="1" x14ac:dyDescent="0.25"/>
    <row r="120" spans="1:9" s="4" customFormat="1" ht="15.75" thickBot="1" x14ac:dyDescent="0.3"/>
    <row r="121" spans="1:9" s="5" customFormat="1" ht="15.75" thickTop="1" x14ac:dyDescent="0.25">
      <c r="A121" s="8" t="s">
        <v>40</v>
      </c>
      <c r="B121" s="9" t="s">
        <v>41</v>
      </c>
      <c r="C121" s="9" t="s">
        <v>295</v>
      </c>
      <c r="D121" s="9" t="s">
        <v>42</v>
      </c>
      <c r="E121" s="9" t="str">
        <f>Typhimurium!$A$1</f>
        <v>Temp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25">
      <c r="A128" s="4" t="s">
        <v>129</v>
      </c>
      <c r="C128" s="4" t="s">
        <v>130</v>
      </c>
      <c r="D128" s="4">
        <v>1</v>
      </c>
      <c r="E128" s="4" t="s">
        <v>131</v>
      </c>
      <c r="F128" s="4">
        <v>5</v>
      </c>
    </row>
    <row r="129" spans="1:9" s="4" customFormat="1" x14ac:dyDescent="0.25"/>
    <row r="130" spans="1:9" s="4" customFormat="1" x14ac:dyDescent="0.25"/>
    <row r="131" spans="1:9" s="4" customFormat="1" x14ac:dyDescent="0.25"/>
    <row r="132" spans="1:9" s="10" customFormat="1" x14ac:dyDescent="0.25"/>
    <row r="133" spans="1:9" x14ac:dyDescent="0.25">
      <c r="A133" s="3" t="s">
        <v>51</v>
      </c>
      <c r="B133" s="2" t="s">
        <v>41</v>
      </c>
      <c r="C133" s="2" t="s">
        <v>298</v>
      </c>
      <c r="D133" s="2" t="s">
        <v>42</v>
      </c>
      <c r="E133" s="2" t="str">
        <f>Typhimurium!$B$1</f>
        <v>Time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25">
      <c r="A140" s="4" t="s">
        <v>129</v>
      </c>
      <c r="C140" s="4" t="s">
        <v>130</v>
      </c>
      <c r="D140" s="4">
        <v>1</v>
      </c>
      <c r="E140" s="4" t="s">
        <v>131</v>
      </c>
      <c r="F140" s="4">
        <v>5</v>
      </c>
    </row>
    <row r="141" spans="1:9" s="4" customFormat="1" x14ac:dyDescent="0.25"/>
    <row r="142" spans="1:9" s="4" customFormat="1" x14ac:dyDescent="0.25"/>
    <row r="143" spans="1:9" s="4" customFormat="1" x14ac:dyDescent="0.25"/>
    <row r="144" spans="1:9" s="10" customFormat="1" x14ac:dyDescent="0.25"/>
    <row r="145" spans="1:9" x14ac:dyDescent="0.25">
      <c r="A145" s="3" t="s">
        <v>58</v>
      </c>
      <c r="B145" s="2" t="s">
        <v>41</v>
      </c>
      <c r="C145" s="2" t="s">
        <v>301</v>
      </c>
      <c r="D145" s="2" t="s">
        <v>42</v>
      </c>
      <c r="E145" s="2" t="str">
        <f>Typhimurium!$C$1</f>
        <v>MPN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25">
      <c r="A152" s="4" t="s">
        <v>129</v>
      </c>
      <c r="C152" s="4" t="s">
        <v>130</v>
      </c>
      <c r="D152" s="4">
        <v>1</v>
      </c>
      <c r="E152" s="4" t="s">
        <v>131</v>
      </c>
      <c r="F152" s="4">
        <v>5</v>
      </c>
    </row>
    <row r="153" spans="1:9" s="4" customFormat="1" x14ac:dyDescent="0.25"/>
    <row r="154" spans="1:9" s="4" customFormat="1" x14ac:dyDescent="0.25"/>
    <row r="155" spans="1:9" s="4" customFormat="1" x14ac:dyDescent="0.25"/>
    <row r="156" spans="1:9" s="10" customFormat="1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109375" defaultRowHeight="15" x14ac:dyDescent="0.25"/>
  <cols>
    <col min="1" max="16384" width="30.7109375" style="1"/>
  </cols>
  <sheetData>
    <row r="1" spans="1:20" x14ac:dyDescent="0.25">
      <c r="A1" s="3" t="s">
        <v>16</v>
      </c>
      <c r="B1" s="2">
        <v>391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25">
      <c r="A2" s="3" t="s">
        <v>12</v>
      </c>
      <c r="B2" s="2" t="s">
        <v>294</v>
      </c>
    </row>
    <row r="3" spans="1:20" x14ac:dyDescent="0.25">
      <c r="A3" s="3" t="s">
        <v>17</v>
      </c>
      <c r="B3" s="2" t="b">
        <f>IF(B10&gt;256,"TripUpST110AndEarlier",TRUE)</f>
        <v>1</v>
      </c>
    </row>
    <row r="4" spans="1:20" x14ac:dyDescent="0.25">
      <c r="A4" s="3" t="s">
        <v>18</v>
      </c>
      <c r="B4" s="2" t="s">
        <v>36</v>
      </c>
    </row>
    <row r="5" spans="1:20" x14ac:dyDescent="0.25">
      <c r="A5" s="3" t="s">
        <v>19</v>
      </c>
      <c r="B5" s="2" t="b">
        <v>1</v>
      </c>
    </row>
    <row r="6" spans="1:20" x14ac:dyDescent="0.25">
      <c r="A6" s="3" t="s">
        <v>20</v>
      </c>
      <c r="B6" s="2" t="b">
        <v>1</v>
      </c>
    </row>
    <row r="7" spans="1:20" s="2" customFormat="1" x14ac:dyDescent="0.25">
      <c r="A7" s="3" t="s">
        <v>21</v>
      </c>
      <c r="B7" s="2">
        <f>Typhimurium!$A$1:$C$109</f>
        <v>1</v>
      </c>
    </row>
    <row r="8" spans="1:20" x14ac:dyDescent="0.25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25">
      <c r="A9" s="3" t="s">
        <v>23</v>
      </c>
      <c r="B9" s="2"/>
    </row>
    <row r="10" spans="1:20" x14ac:dyDescent="0.25">
      <c r="A10" s="3" t="s">
        <v>24</v>
      </c>
      <c r="B10" s="2">
        <v>3</v>
      </c>
    </row>
    <row r="12" spans="1:20" x14ac:dyDescent="0.25">
      <c r="A12" s="3" t="s">
        <v>37</v>
      </c>
      <c r="B12" s="2" t="s">
        <v>296</v>
      </c>
      <c r="C12" s="2" t="s">
        <v>0</v>
      </c>
      <c r="D12" s="2" t="s">
        <v>297</v>
      </c>
      <c r="E12" s="2" t="b">
        <v>1</v>
      </c>
      <c r="F12" s="2">
        <v>0</v>
      </c>
      <c r="G12" s="2">
        <v>4</v>
      </c>
    </row>
    <row r="13" spans="1:20" s="2" customFormat="1" x14ac:dyDescent="0.25">
      <c r="A13" s="3" t="s">
        <v>38</v>
      </c>
      <c r="B13" s="2">
        <f>Typhimurium!$A$1:$A$109</f>
        <v>-4</v>
      </c>
    </row>
    <row r="14" spans="1:20" s="7" customFormat="1" x14ac:dyDescent="0.25">
      <c r="A14" s="6" t="s">
        <v>39</v>
      </c>
    </row>
    <row r="15" spans="1:20" x14ac:dyDescent="0.25">
      <c r="A15" s="3" t="s">
        <v>48</v>
      </c>
      <c r="B15" s="2" t="s">
        <v>299</v>
      </c>
      <c r="C15" s="2" t="s">
        <v>1</v>
      </c>
      <c r="D15" s="2" t="s">
        <v>300</v>
      </c>
      <c r="E15" s="2" t="b">
        <v>1</v>
      </c>
      <c r="F15" s="2">
        <v>0</v>
      </c>
      <c r="G15" s="2">
        <v>4</v>
      </c>
    </row>
    <row r="16" spans="1:20" s="2" customFormat="1" x14ac:dyDescent="0.25">
      <c r="A16" s="3" t="s">
        <v>49</v>
      </c>
      <c r="B16" s="2">
        <f>Typhimurium!$B$1:$B$109</f>
        <v>4</v>
      </c>
    </row>
    <row r="17" spans="1:7" s="7" customFormat="1" x14ac:dyDescent="0.25">
      <c r="A17" s="6" t="s">
        <v>50</v>
      </c>
    </row>
    <row r="18" spans="1:7" x14ac:dyDescent="0.25">
      <c r="A18" s="3" t="s">
        <v>55</v>
      </c>
      <c r="B18" s="2" t="s">
        <v>302</v>
      </c>
      <c r="C18" s="2" t="s">
        <v>2</v>
      </c>
      <c r="D18" s="2" t="s">
        <v>303</v>
      </c>
      <c r="E18" s="2" t="b">
        <v>1</v>
      </c>
      <c r="F18" s="2">
        <v>0</v>
      </c>
      <c r="G18" s="2">
        <v>4</v>
      </c>
    </row>
    <row r="19" spans="1:7" s="2" customFormat="1" x14ac:dyDescent="0.25">
      <c r="A19" s="3" t="s">
        <v>56</v>
      </c>
      <c r="B19" s="2">
        <f>Typhimurium!$C$1:$C$109</f>
        <v>1.6928031367991561</v>
      </c>
    </row>
    <row r="20" spans="1:7" s="7" customFormat="1" x14ac:dyDescent="0.25">
      <c r="A20" s="6" t="s">
        <v>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109375" defaultRowHeight="15" x14ac:dyDescent="0.25"/>
  <cols>
    <col min="1" max="16384" width="30.7109375" style="1"/>
  </cols>
  <sheetData>
    <row r="1" spans="1:16" x14ac:dyDescent="0.25">
      <c r="A1" s="3" t="s">
        <v>4</v>
      </c>
      <c r="B1" s="2">
        <v>1</v>
      </c>
      <c r="C1" s="2" t="s">
        <v>5</v>
      </c>
      <c r="D1" s="2">
        <v>1</v>
      </c>
      <c r="E1" s="2" t="s">
        <v>6</v>
      </c>
      <c r="F1" s="2">
        <v>6</v>
      </c>
      <c r="G1" s="2" t="s">
        <v>7</v>
      </c>
      <c r="H1" s="2">
        <v>2</v>
      </c>
      <c r="I1" s="2" t="s">
        <v>8</v>
      </c>
      <c r="J1" s="2">
        <v>1</v>
      </c>
      <c r="K1" s="2" t="s">
        <v>9</v>
      </c>
      <c r="L1" s="2">
        <f>IF(B4&gt;256,1,0)</f>
        <v>0</v>
      </c>
      <c r="M1" s="2" t="s">
        <v>10</v>
      </c>
      <c r="N1" s="2">
        <v>1</v>
      </c>
      <c r="O1" s="2" t="s">
        <v>11</v>
      </c>
      <c r="P1" s="2">
        <v>0</v>
      </c>
    </row>
    <row r="2" spans="1:16" x14ac:dyDescent="0.25">
      <c r="A2" s="3" t="s">
        <v>12</v>
      </c>
      <c r="B2" s="2" t="s">
        <v>307</v>
      </c>
    </row>
    <row r="3" spans="1:16" x14ac:dyDescent="0.25">
      <c r="A3" s="3" t="s">
        <v>13</v>
      </c>
      <c r="B3" s="2">
        <v>0</v>
      </c>
    </row>
    <row r="4" spans="1:16" x14ac:dyDescent="0.25">
      <c r="A4" s="3" t="s">
        <v>14</v>
      </c>
      <c r="B4" s="2">
        <v>3</v>
      </c>
    </row>
    <row r="17" spans="1:23" s="4" customFormat="1" x14ac:dyDescent="0.25">
      <c r="A17" s="4" t="s">
        <v>62</v>
      </c>
      <c r="C17" s="4" t="s">
        <v>63</v>
      </c>
      <c r="D17" s="4">
        <v>3</v>
      </c>
      <c r="E17" s="4" t="s">
        <v>64</v>
      </c>
      <c r="F17" s="4">
        <v>104</v>
      </c>
      <c r="G17" s="4" t="s">
        <v>65</v>
      </c>
      <c r="I17" s="4" t="s">
        <v>66</v>
      </c>
    </row>
    <row r="18" spans="1:23" s="4" customFormat="1" x14ac:dyDescent="0.25">
      <c r="A18" s="4" t="s">
        <v>67</v>
      </c>
      <c r="C18" s="4" t="s">
        <v>68</v>
      </c>
      <c r="E18" s="4" t="s">
        <v>69</v>
      </c>
      <c r="G18" s="4" t="s">
        <v>70</v>
      </c>
      <c r="I18" s="4" t="s">
        <v>71</v>
      </c>
      <c r="K18" s="4" t="s">
        <v>72</v>
      </c>
      <c r="M18" s="4" t="s">
        <v>73</v>
      </c>
      <c r="O18" s="4" t="s">
        <v>74</v>
      </c>
      <c r="Q18" s="4" t="s">
        <v>75</v>
      </c>
    </row>
    <row r="19" spans="1:23" s="4" customFormat="1" x14ac:dyDescent="0.25">
      <c r="A19" s="4" t="s">
        <v>76</v>
      </c>
      <c r="C19" s="4" t="s">
        <v>77</v>
      </c>
      <c r="E19" s="4" t="s">
        <v>78</v>
      </c>
      <c r="G19" s="4" t="s">
        <v>79</v>
      </c>
      <c r="I19" s="4" t="s">
        <v>80</v>
      </c>
      <c r="K19" s="4" t="s">
        <v>81</v>
      </c>
      <c r="M19" s="4" t="s">
        <v>82</v>
      </c>
      <c r="O19" s="4" t="s">
        <v>83</v>
      </c>
      <c r="Q19" s="4" t="s">
        <v>84</v>
      </c>
      <c r="S19" s="4" t="s">
        <v>85</v>
      </c>
      <c r="U19" s="4" t="s">
        <v>86</v>
      </c>
    </row>
    <row r="20" spans="1:23" s="4" customFormat="1" x14ac:dyDescent="0.25">
      <c r="A20" s="4" t="s">
        <v>87</v>
      </c>
      <c r="C20" s="4" t="s">
        <v>88</v>
      </c>
      <c r="E20" s="4" t="s">
        <v>89</v>
      </c>
      <c r="G20" s="4" t="s">
        <v>90</v>
      </c>
      <c r="I20" s="4" t="s">
        <v>91</v>
      </c>
      <c r="K20" s="4" t="s">
        <v>92</v>
      </c>
      <c r="M20" s="4" t="s">
        <v>93</v>
      </c>
      <c r="O20" s="4" t="s">
        <v>94</v>
      </c>
    </row>
    <row r="21" spans="1:23" s="4" customFormat="1" x14ac:dyDescent="0.25">
      <c r="A21" s="4" t="s">
        <v>95</v>
      </c>
      <c r="C21" s="4" t="s">
        <v>96</v>
      </c>
      <c r="D21" s="4" t="s">
        <v>394</v>
      </c>
      <c r="E21" s="4" t="s">
        <v>97</v>
      </c>
      <c r="F21" s="4" t="s">
        <v>331</v>
      </c>
    </row>
    <row r="22" spans="1:23" s="4" customFormat="1" x14ac:dyDescent="0.25">
      <c r="A22" s="4" t="s">
        <v>98</v>
      </c>
      <c r="C22" s="4" t="s">
        <v>99</v>
      </c>
      <c r="E22" s="4" t="s">
        <v>100</v>
      </c>
      <c r="G22" s="4" t="s">
        <v>101</v>
      </c>
      <c r="I22" s="4" t="s">
        <v>102</v>
      </c>
      <c r="K22" s="4" t="s">
        <v>103</v>
      </c>
      <c r="M22" s="4" t="s">
        <v>104</v>
      </c>
    </row>
    <row r="23" spans="1:23" s="4" customFormat="1" x14ac:dyDescent="0.25">
      <c r="A23" s="4" t="s">
        <v>107</v>
      </c>
      <c r="C23" s="4" t="s">
        <v>108</v>
      </c>
      <c r="E23" s="4" t="s">
        <v>109</v>
      </c>
      <c r="G23" s="4" t="s">
        <v>110</v>
      </c>
      <c r="I23" s="4" t="s">
        <v>111</v>
      </c>
      <c r="K23" s="4" t="s">
        <v>112</v>
      </c>
      <c r="M23" s="4" t="s">
        <v>113</v>
      </c>
      <c r="O23" s="4" t="s">
        <v>114</v>
      </c>
      <c r="Q23" s="4" t="s">
        <v>115</v>
      </c>
      <c r="S23" s="4" t="s">
        <v>116</v>
      </c>
      <c r="U23" s="4" t="s">
        <v>117</v>
      </c>
      <c r="W23" s="4" t="s">
        <v>118</v>
      </c>
    </row>
    <row r="24" spans="1:23" s="4" customFormat="1" x14ac:dyDescent="0.25"/>
    <row r="25" spans="1:23" s="4" customFormat="1" x14ac:dyDescent="0.25">
      <c r="A25" s="4" t="s">
        <v>105</v>
      </c>
    </row>
    <row r="26" spans="1:23" s="4" customFormat="1" x14ac:dyDescent="0.25">
      <c r="A26" s="4" t="s">
        <v>106</v>
      </c>
    </row>
    <row r="27" spans="1:23" s="4" customFormat="1" x14ac:dyDescent="0.25">
      <c r="A27" s="4" t="s">
        <v>120</v>
      </c>
      <c r="C27" s="4" t="s">
        <v>121</v>
      </c>
      <c r="E27" s="4" t="s">
        <v>122</v>
      </c>
      <c r="G27" s="4" t="s">
        <v>69</v>
      </c>
      <c r="I27" s="4" t="s">
        <v>123</v>
      </c>
      <c r="K27" s="4" t="s">
        <v>124</v>
      </c>
      <c r="M27" s="4" t="s">
        <v>125</v>
      </c>
      <c r="O27" s="4" t="s">
        <v>126</v>
      </c>
    </row>
    <row r="28" spans="1:23" s="4" customFormat="1" x14ac:dyDescent="0.25"/>
    <row r="29" spans="1:23" s="4" customFormat="1" x14ac:dyDescent="0.25">
      <c r="A29" s="4" t="s">
        <v>119</v>
      </c>
    </row>
    <row r="30" spans="1:23" s="4" customFormat="1" x14ac:dyDescent="0.25"/>
    <row r="31" spans="1:23" s="4" customFormat="1" x14ac:dyDescent="0.25"/>
    <row r="32" spans="1:23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pans="1:9" s="4" customFormat="1" x14ac:dyDescent="0.25"/>
    <row r="114" spans="1:9" s="4" customFormat="1" x14ac:dyDescent="0.25"/>
    <row r="115" spans="1:9" s="4" customFormat="1" x14ac:dyDescent="0.25"/>
    <row r="116" spans="1:9" s="4" customFormat="1" x14ac:dyDescent="0.25"/>
    <row r="117" spans="1:9" s="4" customFormat="1" x14ac:dyDescent="0.25"/>
    <row r="118" spans="1:9" s="4" customFormat="1" x14ac:dyDescent="0.25"/>
    <row r="119" spans="1:9" s="4" customFormat="1" x14ac:dyDescent="0.25"/>
    <row r="120" spans="1:9" s="4" customFormat="1" ht="15.75" thickBot="1" x14ac:dyDescent="0.3"/>
    <row r="121" spans="1:9" s="5" customFormat="1" ht="15.75" thickTop="1" x14ac:dyDescent="0.25">
      <c r="A121" s="8" t="s">
        <v>40</v>
      </c>
      <c r="B121" s="9" t="s">
        <v>41</v>
      </c>
      <c r="C121" s="9" t="s">
        <v>308</v>
      </c>
      <c r="D121" s="9" t="s">
        <v>42</v>
      </c>
      <c r="E121" s="9" t="str">
        <f>Thompson!$A$1</f>
        <v>Temp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25">
      <c r="A128" s="4" t="s">
        <v>129</v>
      </c>
      <c r="C128" s="4" t="s">
        <v>130</v>
      </c>
      <c r="D128" s="4">
        <v>1</v>
      </c>
      <c r="E128" s="4" t="s">
        <v>131</v>
      </c>
      <c r="F128" s="4">
        <v>5</v>
      </c>
    </row>
    <row r="129" spans="1:9" s="4" customFormat="1" x14ac:dyDescent="0.25"/>
    <row r="130" spans="1:9" s="4" customFormat="1" x14ac:dyDescent="0.25"/>
    <row r="131" spans="1:9" s="4" customFormat="1" x14ac:dyDescent="0.25"/>
    <row r="132" spans="1:9" s="10" customFormat="1" x14ac:dyDescent="0.25"/>
    <row r="133" spans="1:9" x14ac:dyDescent="0.25">
      <c r="A133" s="3" t="s">
        <v>51</v>
      </c>
      <c r="B133" s="2" t="s">
        <v>41</v>
      </c>
      <c r="C133" s="2" t="s">
        <v>311</v>
      </c>
      <c r="D133" s="2" t="s">
        <v>42</v>
      </c>
      <c r="E133" s="2" t="str">
        <f>Thompson!$B$1</f>
        <v>Time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25">
      <c r="A140" s="4" t="s">
        <v>129</v>
      </c>
      <c r="C140" s="4" t="s">
        <v>130</v>
      </c>
      <c r="D140" s="4">
        <v>1</v>
      </c>
      <c r="E140" s="4" t="s">
        <v>131</v>
      </c>
      <c r="F140" s="4">
        <v>5</v>
      </c>
    </row>
    <row r="141" spans="1:9" s="4" customFormat="1" x14ac:dyDescent="0.25"/>
    <row r="142" spans="1:9" s="4" customFormat="1" x14ac:dyDescent="0.25"/>
    <row r="143" spans="1:9" s="4" customFormat="1" x14ac:dyDescent="0.25"/>
    <row r="144" spans="1:9" s="10" customFormat="1" x14ac:dyDescent="0.25"/>
    <row r="145" spans="1:9" x14ac:dyDescent="0.25">
      <c r="A145" s="3" t="s">
        <v>58</v>
      </c>
      <c r="B145" s="2" t="s">
        <v>41</v>
      </c>
      <c r="C145" s="2" t="s">
        <v>314</v>
      </c>
      <c r="D145" s="2" t="s">
        <v>42</v>
      </c>
      <c r="E145" s="2" t="str">
        <f>Thompson!$C$1</f>
        <v>MPN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25">
      <c r="A152" s="4" t="s">
        <v>129</v>
      </c>
      <c r="C152" s="4" t="s">
        <v>130</v>
      </c>
      <c r="D152" s="4">
        <v>1</v>
      </c>
      <c r="E152" s="4" t="s">
        <v>131</v>
      </c>
      <c r="F152" s="4">
        <v>5</v>
      </c>
    </row>
    <row r="153" spans="1:9" s="4" customFormat="1" x14ac:dyDescent="0.25"/>
    <row r="154" spans="1:9" s="4" customFormat="1" x14ac:dyDescent="0.25"/>
    <row r="155" spans="1:9" s="4" customFormat="1" x14ac:dyDescent="0.25"/>
    <row r="156" spans="1:9" s="10" customFormat="1" x14ac:dyDescent="0.2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109375" defaultRowHeight="15" x14ac:dyDescent="0.25"/>
  <cols>
    <col min="1" max="16384" width="30.7109375" style="1"/>
  </cols>
  <sheetData>
    <row r="1" spans="1:20" x14ac:dyDescent="0.25">
      <c r="A1" s="3" t="s">
        <v>16</v>
      </c>
      <c r="B1" s="2">
        <v>411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25">
      <c r="A2" s="3" t="s">
        <v>12</v>
      </c>
      <c r="B2" s="2" t="s">
        <v>307</v>
      </c>
    </row>
    <row r="3" spans="1:20" x14ac:dyDescent="0.25">
      <c r="A3" s="3" t="s">
        <v>17</v>
      </c>
      <c r="B3" s="2" t="b">
        <f>IF(B10&gt;256,"TripUpST110AndEarlier",TRUE)</f>
        <v>1</v>
      </c>
    </row>
    <row r="4" spans="1:20" x14ac:dyDescent="0.25">
      <c r="A4" s="3" t="s">
        <v>18</v>
      </c>
      <c r="B4" s="2" t="s">
        <v>36</v>
      </c>
    </row>
    <row r="5" spans="1:20" x14ac:dyDescent="0.25">
      <c r="A5" s="3" t="s">
        <v>19</v>
      </c>
      <c r="B5" s="2" t="b">
        <v>1</v>
      </c>
    </row>
    <row r="6" spans="1:20" x14ac:dyDescent="0.25">
      <c r="A6" s="3" t="s">
        <v>20</v>
      </c>
      <c r="B6" s="2" t="b">
        <v>1</v>
      </c>
    </row>
    <row r="7" spans="1:20" s="2" customFormat="1" x14ac:dyDescent="0.25">
      <c r="A7" s="3" t="s">
        <v>21</v>
      </c>
      <c r="B7" s="2">
        <f>Thompson!$A$1:$C$109</f>
        <v>1</v>
      </c>
    </row>
    <row r="8" spans="1:20" x14ac:dyDescent="0.25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25">
      <c r="A9" s="3" t="s">
        <v>23</v>
      </c>
      <c r="B9" s="2"/>
    </row>
    <row r="10" spans="1:20" x14ac:dyDescent="0.25">
      <c r="A10" s="3" t="s">
        <v>24</v>
      </c>
      <c r="B10" s="2">
        <v>3</v>
      </c>
    </row>
    <row r="12" spans="1:20" x14ac:dyDescent="0.25">
      <c r="A12" s="3" t="s">
        <v>37</v>
      </c>
      <c r="B12" s="2" t="s">
        <v>309</v>
      </c>
      <c r="C12" s="2" t="s">
        <v>0</v>
      </c>
      <c r="D12" s="2" t="s">
        <v>310</v>
      </c>
      <c r="E12" s="2" t="b">
        <v>1</v>
      </c>
      <c r="F12" s="2">
        <v>0</v>
      </c>
      <c r="G12" s="2">
        <v>4</v>
      </c>
    </row>
    <row r="13" spans="1:20" s="2" customFormat="1" x14ac:dyDescent="0.25">
      <c r="A13" s="3" t="s">
        <v>38</v>
      </c>
      <c r="B13" s="2">
        <f>Thompson!$A$1:$A$109</f>
        <v>-4</v>
      </c>
    </row>
    <row r="14" spans="1:20" s="7" customFormat="1" x14ac:dyDescent="0.25">
      <c r="A14" s="6" t="s">
        <v>39</v>
      </c>
    </row>
    <row r="15" spans="1:20" x14ac:dyDescent="0.25">
      <c r="A15" s="3" t="s">
        <v>48</v>
      </c>
      <c r="B15" s="2" t="s">
        <v>312</v>
      </c>
      <c r="C15" s="2" t="s">
        <v>1</v>
      </c>
      <c r="D15" s="2" t="s">
        <v>313</v>
      </c>
      <c r="E15" s="2" t="b">
        <v>1</v>
      </c>
      <c r="F15" s="2">
        <v>0</v>
      </c>
      <c r="G15" s="2">
        <v>4</v>
      </c>
    </row>
    <row r="16" spans="1:20" s="2" customFormat="1" x14ac:dyDescent="0.25">
      <c r="A16" s="3" t="s">
        <v>49</v>
      </c>
      <c r="B16" s="2">
        <f>Thompson!$B$1:$B$109</f>
        <v>4</v>
      </c>
    </row>
    <row r="17" spans="1:7" s="7" customFormat="1" x14ac:dyDescent="0.25">
      <c r="A17" s="6" t="s">
        <v>50</v>
      </c>
    </row>
    <row r="18" spans="1:7" x14ac:dyDescent="0.25">
      <c r="A18" s="3" t="s">
        <v>55</v>
      </c>
      <c r="B18" s="2" t="s">
        <v>315</v>
      </c>
      <c r="C18" s="2" t="s">
        <v>2</v>
      </c>
      <c r="D18" s="2" t="s">
        <v>316</v>
      </c>
      <c r="E18" s="2" t="b">
        <v>1</v>
      </c>
      <c r="F18" s="2">
        <v>0</v>
      </c>
      <c r="G18" s="2">
        <v>4</v>
      </c>
    </row>
    <row r="19" spans="1:7" s="2" customFormat="1" x14ac:dyDescent="0.25">
      <c r="A19" s="3" t="s">
        <v>56</v>
      </c>
      <c r="B19" s="2">
        <f>Thompson!$C$1:$C$109</f>
        <v>1.6928031367991561</v>
      </c>
    </row>
    <row r="20" spans="1:7" s="7" customFormat="1" x14ac:dyDescent="0.25">
      <c r="A20" s="6" t="s">
        <v>57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109375" defaultRowHeight="15" x14ac:dyDescent="0.25"/>
  <cols>
    <col min="1" max="16384" width="30.7109375" style="1"/>
  </cols>
  <sheetData>
    <row r="1" spans="1:16" x14ac:dyDescent="0.25">
      <c r="A1" s="3" t="s">
        <v>4</v>
      </c>
      <c r="B1" s="2">
        <v>1</v>
      </c>
      <c r="C1" s="2" t="s">
        <v>5</v>
      </c>
      <c r="D1" s="2">
        <v>1</v>
      </c>
      <c r="E1" s="2" t="s">
        <v>6</v>
      </c>
      <c r="F1" s="2">
        <v>6</v>
      </c>
      <c r="G1" s="2" t="s">
        <v>7</v>
      </c>
      <c r="H1" s="2">
        <v>2</v>
      </c>
      <c r="I1" s="2" t="s">
        <v>8</v>
      </c>
      <c r="J1" s="2">
        <v>1</v>
      </c>
      <c r="K1" s="2" t="s">
        <v>9</v>
      </c>
      <c r="L1" s="2">
        <f>IF(B4&gt;256,1,0)</f>
        <v>0</v>
      </c>
      <c r="M1" s="2" t="s">
        <v>10</v>
      </c>
      <c r="N1" s="2">
        <v>1</v>
      </c>
      <c r="O1" s="2" t="s">
        <v>11</v>
      </c>
      <c r="P1" s="2">
        <v>0</v>
      </c>
    </row>
    <row r="2" spans="1:16" x14ac:dyDescent="0.25">
      <c r="A2" s="3" t="s">
        <v>12</v>
      </c>
      <c r="B2" s="2" t="s">
        <v>320</v>
      </c>
    </row>
    <row r="3" spans="1:16" x14ac:dyDescent="0.25">
      <c r="A3" s="3" t="s">
        <v>13</v>
      </c>
      <c r="B3" s="2">
        <v>0</v>
      </c>
    </row>
    <row r="4" spans="1:16" x14ac:dyDescent="0.25">
      <c r="A4" s="3" t="s">
        <v>14</v>
      </c>
      <c r="B4" s="2">
        <v>3</v>
      </c>
    </row>
    <row r="17" spans="1:23" s="4" customFormat="1" x14ac:dyDescent="0.25">
      <c r="A17" s="4" t="s">
        <v>62</v>
      </c>
      <c r="C17" s="4" t="s">
        <v>63</v>
      </c>
      <c r="D17" s="4">
        <v>3</v>
      </c>
      <c r="E17" s="4" t="s">
        <v>64</v>
      </c>
      <c r="F17" s="4">
        <v>104</v>
      </c>
      <c r="G17" s="4" t="s">
        <v>65</v>
      </c>
      <c r="I17" s="4" t="s">
        <v>66</v>
      </c>
    </row>
    <row r="18" spans="1:23" s="4" customFormat="1" x14ac:dyDescent="0.25">
      <c r="A18" s="4" t="s">
        <v>67</v>
      </c>
      <c r="C18" s="4" t="s">
        <v>68</v>
      </c>
      <c r="E18" s="4" t="s">
        <v>69</v>
      </c>
      <c r="G18" s="4" t="s">
        <v>70</v>
      </c>
      <c r="I18" s="4" t="s">
        <v>71</v>
      </c>
      <c r="K18" s="4" t="s">
        <v>72</v>
      </c>
      <c r="M18" s="4" t="s">
        <v>73</v>
      </c>
      <c r="O18" s="4" t="s">
        <v>74</v>
      </c>
      <c r="Q18" s="4" t="s">
        <v>75</v>
      </c>
    </row>
    <row r="19" spans="1:23" s="4" customFormat="1" x14ac:dyDescent="0.25">
      <c r="A19" s="4" t="s">
        <v>76</v>
      </c>
      <c r="C19" s="4" t="s">
        <v>77</v>
      </c>
      <c r="E19" s="4" t="s">
        <v>78</v>
      </c>
      <c r="G19" s="4" t="s">
        <v>79</v>
      </c>
      <c r="I19" s="4" t="s">
        <v>80</v>
      </c>
      <c r="K19" s="4" t="s">
        <v>81</v>
      </c>
      <c r="M19" s="4" t="s">
        <v>82</v>
      </c>
      <c r="O19" s="4" t="s">
        <v>83</v>
      </c>
      <c r="Q19" s="4" t="s">
        <v>84</v>
      </c>
      <c r="S19" s="4" t="s">
        <v>85</v>
      </c>
      <c r="U19" s="4" t="s">
        <v>86</v>
      </c>
    </row>
    <row r="20" spans="1:23" s="4" customFormat="1" x14ac:dyDescent="0.25">
      <c r="A20" s="4" t="s">
        <v>87</v>
      </c>
      <c r="C20" s="4" t="s">
        <v>88</v>
      </c>
      <c r="E20" s="4" t="s">
        <v>89</v>
      </c>
      <c r="G20" s="4" t="s">
        <v>90</v>
      </c>
      <c r="I20" s="4" t="s">
        <v>91</v>
      </c>
      <c r="K20" s="4" t="s">
        <v>92</v>
      </c>
      <c r="M20" s="4" t="s">
        <v>93</v>
      </c>
      <c r="O20" s="4" t="s">
        <v>94</v>
      </c>
    </row>
    <row r="21" spans="1:23" s="4" customFormat="1" x14ac:dyDescent="0.25">
      <c r="A21" s="4" t="s">
        <v>95</v>
      </c>
      <c r="C21" s="4" t="s">
        <v>96</v>
      </c>
      <c r="E21" s="4" t="s">
        <v>97</v>
      </c>
    </row>
    <row r="22" spans="1:23" s="4" customFormat="1" x14ac:dyDescent="0.25">
      <c r="A22" s="4" t="s">
        <v>98</v>
      </c>
      <c r="C22" s="4" t="s">
        <v>99</v>
      </c>
      <c r="D22" s="4" t="s">
        <v>394</v>
      </c>
      <c r="E22" s="4" t="s">
        <v>100</v>
      </c>
      <c r="F22" s="4" t="s">
        <v>428</v>
      </c>
      <c r="G22" s="4" t="s">
        <v>101</v>
      </c>
      <c r="H22" s="4">
        <v>0</v>
      </c>
      <c r="I22" s="4" t="s">
        <v>102</v>
      </c>
      <c r="J22" s="4" t="s">
        <v>127</v>
      </c>
      <c r="K22" s="4" t="s">
        <v>103</v>
      </c>
      <c r="L22" s="4" t="s">
        <v>127</v>
      </c>
      <c r="M22" s="4" t="s">
        <v>104</v>
      </c>
      <c r="N22" s="4" t="s">
        <v>127</v>
      </c>
    </row>
    <row r="23" spans="1:23" s="4" customFormat="1" x14ac:dyDescent="0.25">
      <c r="A23" s="4" t="s">
        <v>107</v>
      </c>
      <c r="C23" s="4" t="s">
        <v>108</v>
      </c>
      <c r="E23" s="4" t="s">
        <v>109</v>
      </c>
      <c r="G23" s="4" t="s">
        <v>110</v>
      </c>
      <c r="I23" s="4" t="s">
        <v>111</v>
      </c>
      <c r="K23" s="4" t="s">
        <v>112</v>
      </c>
      <c r="M23" s="4" t="s">
        <v>113</v>
      </c>
      <c r="O23" s="4" t="s">
        <v>114</v>
      </c>
      <c r="Q23" s="4" t="s">
        <v>115</v>
      </c>
      <c r="S23" s="4" t="s">
        <v>116</v>
      </c>
      <c r="U23" s="4" t="s">
        <v>117</v>
      </c>
      <c r="W23" s="4" t="s">
        <v>118</v>
      </c>
    </row>
    <row r="24" spans="1:23" s="4" customFormat="1" x14ac:dyDescent="0.25"/>
    <row r="25" spans="1:23" s="4" customFormat="1" x14ac:dyDescent="0.25">
      <c r="A25" s="4" t="s">
        <v>105</v>
      </c>
    </row>
    <row r="26" spans="1:23" s="4" customFormat="1" x14ac:dyDescent="0.25">
      <c r="A26" s="4" t="s">
        <v>106</v>
      </c>
    </row>
    <row r="27" spans="1:23" s="4" customFormat="1" x14ac:dyDescent="0.25">
      <c r="A27" s="4" t="s">
        <v>120</v>
      </c>
      <c r="C27" s="4" t="s">
        <v>121</v>
      </c>
      <c r="E27" s="4" t="s">
        <v>122</v>
      </c>
      <c r="G27" s="4" t="s">
        <v>69</v>
      </c>
      <c r="I27" s="4" t="s">
        <v>123</v>
      </c>
      <c r="K27" s="4" t="s">
        <v>124</v>
      </c>
      <c r="M27" s="4" t="s">
        <v>125</v>
      </c>
      <c r="O27" s="4" t="s">
        <v>126</v>
      </c>
    </row>
    <row r="28" spans="1:23" s="4" customFormat="1" x14ac:dyDescent="0.25"/>
    <row r="29" spans="1:23" s="4" customFormat="1" x14ac:dyDescent="0.25">
      <c r="A29" s="4" t="s">
        <v>119</v>
      </c>
    </row>
    <row r="30" spans="1:23" s="4" customFormat="1" x14ac:dyDescent="0.25"/>
    <row r="31" spans="1:23" s="4" customFormat="1" x14ac:dyDescent="0.25"/>
    <row r="32" spans="1:23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pans="1:9" s="4" customFormat="1" x14ac:dyDescent="0.25"/>
    <row r="114" spans="1:9" s="4" customFormat="1" x14ac:dyDescent="0.25"/>
    <row r="115" spans="1:9" s="4" customFormat="1" x14ac:dyDescent="0.25"/>
    <row r="116" spans="1:9" s="4" customFormat="1" x14ac:dyDescent="0.25"/>
    <row r="117" spans="1:9" s="4" customFormat="1" x14ac:dyDescent="0.25"/>
    <row r="118" spans="1:9" s="4" customFormat="1" x14ac:dyDescent="0.25"/>
    <row r="119" spans="1:9" s="4" customFormat="1" x14ac:dyDescent="0.25"/>
    <row r="120" spans="1:9" s="4" customFormat="1" ht="15.75" thickBot="1" x14ac:dyDescent="0.3"/>
    <row r="121" spans="1:9" s="5" customFormat="1" ht="15.75" thickTop="1" x14ac:dyDescent="0.25">
      <c r="A121" s="8" t="s">
        <v>40</v>
      </c>
      <c r="B121" s="9" t="s">
        <v>41</v>
      </c>
      <c r="C121" s="9" t="s">
        <v>321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25">
      <c r="A128" s="4" t="s">
        <v>129</v>
      </c>
      <c r="C128" s="4" t="s">
        <v>130</v>
      </c>
      <c r="D128" s="4">
        <v>1</v>
      </c>
      <c r="E128" s="4" t="s">
        <v>131</v>
      </c>
      <c r="F128" s="4">
        <v>5</v>
      </c>
    </row>
    <row r="129" spans="1:9" s="4" customFormat="1" x14ac:dyDescent="0.25"/>
    <row r="130" spans="1:9" s="4" customFormat="1" x14ac:dyDescent="0.25"/>
    <row r="131" spans="1:9" s="4" customFormat="1" x14ac:dyDescent="0.25"/>
    <row r="132" spans="1:9" s="10" customFormat="1" x14ac:dyDescent="0.25"/>
    <row r="133" spans="1:9" x14ac:dyDescent="0.25">
      <c r="A133" s="3" t="s">
        <v>51</v>
      </c>
      <c r="B133" s="2" t="s">
        <v>41</v>
      </c>
      <c r="C133" s="2" t="s">
        <v>324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25">
      <c r="A140" s="4" t="s">
        <v>129</v>
      </c>
      <c r="C140" s="4" t="s">
        <v>130</v>
      </c>
      <c r="D140" s="4">
        <v>1</v>
      </c>
      <c r="E140" s="4" t="s">
        <v>131</v>
      </c>
      <c r="F140" s="4">
        <v>5</v>
      </c>
    </row>
    <row r="141" spans="1:9" s="4" customFormat="1" x14ac:dyDescent="0.25"/>
    <row r="142" spans="1:9" s="4" customFormat="1" x14ac:dyDescent="0.25"/>
    <row r="143" spans="1:9" s="4" customFormat="1" x14ac:dyDescent="0.25"/>
    <row r="144" spans="1:9" s="10" customFormat="1" x14ac:dyDescent="0.25"/>
    <row r="145" spans="1:13" x14ac:dyDescent="0.25">
      <c r="A145" s="3" t="s">
        <v>58</v>
      </c>
      <c r="B145" s="2" t="s">
        <v>41</v>
      </c>
      <c r="C145" s="2" t="s">
        <v>327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4</v>
      </c>
    </row>
    <row r="152" spans="1:13" s="4" customFormat="1" x14ac:dyDescent="0.25">
      <c r="A152" s="4" t="s">
        <v>129</v>
      </c>
      <c r="C152" s="4" t="s">
        <v>130</v>
      </c>
      <c r="D152" s="4">
        <v>1</v>
      </c>
      <c r="E152" s="4" t="s">
        <v>131</v>
      </c>
      <c r="F152" s="4">
        <v>5</v>
      </c>
    </row>
    <row r="153" spans="1:13" s="4" customFormat="1" x14ac:dyDescent="0.25"/>
    <row r="154" spans="1:13" s="4" customFormat="1" x14ac:dyDescent="0.25">
      <c r="A154" s="4" t="s">
        <v>228</v>
      </c>
      <c r="C154" s="4" t="s">
        <v>229</v>
      </c>
      <c r="D154" s="4">
        <v>1</v>
      </c>
      <c r="E154" s="4" t="s">
        <v>230</v>
      </c>
      <c r="F154" s="4">
        <v>3</v>
      </c>
      <c r="G154" s="4" t="s">
        <v>231</v>
      </c>
      <c r="H154" s="4" t="s">
        <v>394</v>
      </c>
      <c r="I154" s="4" t="s">
        <v>232</v>
      </c>
      <c r="J154" s="4" t="s">
        <v>127</v>
      </c>
      <c r="K154" s="4" t="s">
        <v>233</v>
      </c>
      <c r="M154" s="4" t="s">
        <v>234</v>
      </c>
    </row>
    <row r="155" spans="1:13" s="4" customFormat="1" x14ac:dyDescent="0.25">
      <c r="A155" s="4" t="s">
        <v>235</v>
      </c>
    </row>
    <row r="156" spans="1:13" s="10" customFormat="1" x14ac:dyDescent="0.25">
      <c r="A156" s="10" t="s">
        <v>236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109375" defaultRowHeight="15" x14ac:dyDescent="0.25"/>
  <cols>
    <col min="1" max="16384" width="30.7109375" style="1"/>
  </cols>
  <sheetData>
    <row r="1" spans="1:20" x14ac:dyDescent="0.25">
      <c r="A1" s="3" t="s">
        <v>16</v>
      </c>
      <c r="B1" s="2" t="s">
        <v>222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25">
      <c r="A2" s="3" t="s">
        <v>12</v>
      </c>
      <c r="B2" s="2" t="s">
        <v>320</v>
      </c>
    </row>
    <row r="3" spans="1:20" x14ac:dyDescent="0.25">
      <c r="A3" s="3" t="s">
        <v>17</v>
      </c>
      <c r="B3" s="2" t="b">
        <f>IF(B10&gt;256,"TripUpST110AndEarlier",TRUE)</f>
        <v>1</v>
      </c>
    </row>
    <row r="4" spans="1:20" x14ac:dyDescent="0.25">
      <c r="A4" s="3" t="s">
        <v>18</v>
      </c>
      <c r="B4" s="2" t="s">
        <v>36</v>
      </c>
    </row>
    <row r="5" spans="1:20" x14ac:dyDescent="0.25">
      <c r="A5" s="3" t="s">
        <v>19</v>
      </c>
      <c r="B5" s="2" t="b">
        <v>1</v>
      </c>
    </row>
    <row r="6" spans="1:20" x14ac:dyDescent="0.25">
      <c r="A6" s="3" t="s">
        <v>20</v>
      </c>
      <c r="B6" s="2" t="b">
        <v>1</v>
      </c>
    </row>
    <row r="7" spans="1:20" s="2" customFormat="1" x14ac:dyDescent="0.25">
      <c r="A7" s="3" t="s">
        <v>21</v>
      </c>
      <c r="B7" s="2" t="e">
        <f>#REF!</f>
        <v>#REF!</v>
      </c>
    </row>
    <row r="8" spans="1:20" x14ac:dyDescent="0.25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25">
      <c r="A9" s="3" t="s">
        <v>23</v>
      </c>
      <c r="B9" s="2"/>
    </row>
    <row r="10" spans="1:20" x14ac:dyDescent="0.25">
      <c r="A10" s="3" t="s">
        <v>24</v>
      </c>
      <c r="B10" s="2">
        <v>3</v>
      </c>
    </row>
    <row r="12" spans="1:20" x14ac:dyDescent="0.25">
      <c r="A12" s="3" t="s">
        <v>37</v>
      </c>
      <c r="B12" s="2" t="s">
        <v>322</v>
      </c>
      <c r="C12" s="2" t="s">
        <v>0</v>
      </c>
      <c r="D12" s="2" t="s">
        <v>323</v>
      </c>
      <c r="E12" s="2" t="b">
        <v>1</v>
      </c>
      <c r="F12" s="2">
        <v>0</v>
      </c>
      <c r="G12" s="2">
        <v>4</v>
      </c>
    </row>
    <row r="13" spans="1:20" s="2" customFormat="1" x14ac:dyDescent="0.25">
      <c r="A13" s="3" t="s">
        <v>38</v>
      </c>
      <c r="B13" s="2" t="e">
        <f>#REF!</f>
        <v>#REF!</v>
      </c>
    </row>
    <row r="14" spans="1:20" s="7" customFormat="1" x14ac:dyDescent="0.25">
      <c r="A14" s="6" t="s">
        <v>39</v>
      </c>
    </row>
    <row r="15" spans="1:20" x14ac:dyDescent="0.25">
      <c r="A15" s="3" t="s">
        <v>48</v>
      </c>
      <c r="B15" s="2" t="s">
        <v>325</v>
      </c>
      <c r="C15" s="2" t="s">
        <v>1</v>
      </c>
      <c r="D15" s="2" t="s">
        <v>326</v>
      </c>
      <c r="E15" s="2" t="b">
        <v>1</v>
      </c>
      <c r="F15" s="2">
        <v>0</v>
      </c>
      <c r="G15" s="2">
        <v>4</v>
      </c>
    </row>
    <row r="16" spans="1:20" s="2" customFormat="1" x14ac:dyDescent="0.25">
      <c r="A16" s="3" t="s">
        <v>49</v>
      </c>
      <c r="B16" s="2" t="e">
        <f>#REF!</f>
        <v>#REF!</v>
      </c>
    </row>
    <row r="17" spans="1:7" s="7" customFormat="1" x14ac:dyDescent="0.25">
      <c r="A17" s="6" t="s">
        <v>50</v>
      </c>
    </row>
    <row r="18" spans="1:7" x14ac:dyDescent="0.25">
      <c r="A18" s="3" t="s">
        <v>55</v>
      </c>
      <c r="B18" s="2" t="s">
        <v>328</v>
      </c>
      <c r="C18" s="2" t="s">
        <v>2</v>
      </c>
      <c r="D18" s="2" t="s">
        <v>329</v>
      </c>
      <c r="E18" s="2" t="b">
        <v>1</v>
      </c>
      <c r="F18" s="2">
        <v>0</v>
      </c>
      <c r="G18" s="2">
        <v>4</v>
      </c>
    </row>
    <row r="19" spans="1:7" s="2" customFormat="1" x14ac:dyDescent="0.25">
      <c r="A19" s="3" t="s">
        <v>56</v>
      </c>
      <c r="B19" s="2" t="e">
        <f>#REF!</f>
        <v>#REF!</v>
      </c>
    </row>
    <row r="20" spans="1:7" s="7" customFormat="1" x14ac:dyDescent="0.25">
      <c r="A20" s="6" t="s">
        <v>57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defaultColWidth="30.7109375" defaultRowHeight="15" x14ac:dyDescent="0.25"/>
  <cols>
    <col min="1" max="16384" width="30.7109375" style="1"/>
  </cols>
  <sheetData>
    <row r="1" spans="1:16" x14ac:dyDescent="0.25">
      <c r="A1" s="3" t="s">
        <v>4</v>
      </c>
      <c r="B1" s="2">
        <v>1</v>
      </c>
      <c r="C1" s="2" t="s">
        <v>5</v>
      </c>
      <c r="D1" s="2">
        <v>1</v>
      </c>
      <c r="E1" s="2" t="s">
        <v>6</v>
      </c>
      <c r="F1" s="2">
        <v>6</v>
      </c>
      <c r="G1" s="2" t="s">
        <v>7</v>
      </c>
      <c r="H1" s="2">
        <v>2</v>
      </c>
      <c r="I1" s="2" t="s">
        <v>8</v>
      </c>
      <c r="J1" s="2">
        <v>1</v>
      </c>
      <c r="K1" s="2" t="s">
        <v>9</v>
      </c>
      <c r="L1" s="2">
        <f>IF(B4&gt;256,1,0)</f>
        <v>0</v>
      </c>
      <c r="M1" s="2" t="s">
        <v>10</v>
      </c>
      <c r="N1" s="2">
        <v>1</v>
      </c>
      <c r="O1" s="2" t="s">
        <v>11</v>
      </c>
      <c r="P1" s="2">
        <v>0</v>
      </c>
    </row>
    <row r="2" spans="1:16" x14ac:dyDescent="0.25">
      <c r="A2" s="3" t="s">
        <v>12</v>
      </c>
      <c r="B2" s="2" t="s">
        <v>397</v>
      </c>
    </row>
    <row r="3" spans="1:16" x14ac:dyDescent="0.25">
      <c r="A3" s="3" t="s">
        <v>13</v>
      </c>
      <c r="B3" s="2">
        <v>1</v>
      </c>
    </row>
    <row r="4" spans="1:16" x14ac:dyDescent="0.25">
      <c r="A4" s="3" t="s">
        <v>14</v>
      </c>
      <c r="B4" s="2">
        <v>2</v>
      </c>
    </row>
    <row r="17" spans="1:8" s="4" customFormat="1" x14ac:dyDescent="0.25">
      <c r="A17" s="4" t="s">
        <v>159</v>
      </c>
      <c r="C17" s="4" t="s">
        <v>63</v>
      </c>
      <c r="D17" s="4">
        <v>1</v>
      </c>
      <c r="E17" s="4" t="s">
        <v>64</v>
      </c>
      <c r="F17" s="4">
        <v>104</v>
      </c>
      <c r="G17" s="4" t="s">
        <v>160</v>
      </c>
      <c r="H17" s="4" t="s">
        <v>271</v>
      </c>
    </row>
    <row r="18" spans="1:8" s="4" customFormat="1" x14ac:dyDescent="0.25"/>
    <row r="19" spans="1:8" s="4" customFormat="1" x14ac:dyDescent="0.25"/>
    <row r="20" spans="1:8" s="4" customFormat="1" x14ac:dyDescent="0.25"/>
    <row r="21" spans="1:8" s="4" customFormat="1" x14ac:dyDescent="0.25"/>
    <row r="22" spans="1:8" s="4" customFormat="1" x14ac:dyDescent="0.25"/>
    <row r="23" spans="1:8" s="4" customFormat="1" x14ac:dyDescent="0.25"/>
    <row r="24" spans="1:8" s="4" customFormat="1" x14ac:dyDescent="0.25"/>
    <row r="25" spans="1:8" s="4" customFormat="1" x14ac:dyDescent="0.25"/>
    <row r="26" spans="1:8" s="4" customFormat="1" x14ac:dyDescent="0.25"/>
    <row r="27" spans="1:8" s="4" customFormat="1" x14ac:dyDescent="0.25"/>
    <row r="28" spans="1:8" s="4" customFormat="1" x14ac:dyDescent="0.25"/>
    <row r="29" spans="1:8" s="4" customFormat="1" x14ac:dyDescent="0.25"/>
    <row r="30" spans="1:8" s="4" customFormat="1" x14ac:dyDescent="0.25"/>
    <row r="31" spans="1:8" s="4" customFormat="1" x14ac:dyDescent="0.25"/>
    <row r="32" spans="1:8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pans="1:9" s="4" customFormat="1" x14ac:dyDescent="0.25"/>
    <row r="114" spans="1:9" s="4" customFormat="1" x14ac:dyDescent="0.25"/>
    <row r="115" spans="1:9" s="4" customFormat="1" x14ac:dyDescent="0.25"/>
    <row r="116" spans="1:9" s="4" customFormat="1" x14ac:dyDescent="0.25"/>
    <row r="117" spans="1:9" s="4" customFormat="1" x14ac:dyDescent="0.25"/>
    <row r="118" spans="1:9" s="4" customFormat="1" x14ac:dyDescent="0.25"/>
    <row r="119" spans="1:9" s="4" customFormat="1" x14ac:dyDescent="0.25"/>
    <row r="120" spans="1:9" s="4" customFormat="1" x14ac:dyDescent="0.25"/>
    <row r="121" spans="1:9" x14ac:dyDescent="0.25">
      <c r="A121" s="3" t="s">
        <v>51</v>
      </c>
      <c r="B121" s="2" t="s">
        <v>41</v>
      </c>
      <c r="C121" s="2" t="s">
        <v>398</v>
      </c>
      <c r="D121" s="2" t="s">
        <v>42</v>
      </c>
      <c r="E121" s="2" t="e">
        <f>'Typhimurium var 51'!#REF!</f>
        <v>#REF!</v>
      </c>
      <c r="F121" s="2" t="s">
        <v>43</v>
      </c>
      <c r="G121" s="2">
        <v>1</v>
      </c>
      <c r="H121" s="2" t="s">
        <v>44</v>
      </c>
      <c r="I121" s="2">
        <v>7</v>
      </c>
    </row>
    <row r="128" spans="1:9" s="4" customFormat="1" x14ac:dyDescent="0.25"/>
    <row r="129" spans="1:9" s="4" customFormat="1" x14ac:dyDescent="0.25"/>
    <row r="130" spans="1:9" s="4" customFormat="1" x14ac:dyDescent="0.25"/>
    <row r="131" spans="1:9" s="4" customFormat="1" x14ac:dyDescent="0.25"/>
    <row r="132" spans="1:9" s="10" customFormat="1" x14ac:dyDescent="0.25"/>
    <row r="133" spans="1:9" x14ac:dyDescent="0.25">
      <c r="A133" s="3" t="s">
        <v>158</v>
      </c>
      <c r="B133" s="2" t="s">
        <v>41</v>
      </c>
      <c r="C133" s="2" t="s">
        <v>400</v>
      </c>
      <c r="D133" s="2" t="s">
        <v>42</v>
      </c>
      <c r="E133" s="2" t="e">
        <f>'Typhimurium var 51'!#REF!</f>
        <v>#REF!</v>
      </c>
      <c r="F133" s="2" t="s">
        <v>43</v>
      </c>
      <c r="G133" s="2">
        <v>2</v>
      </c>
      <c r="H133" s="2" t="s">
        <v>44</v>
      </c>
      <c r="I133" s="2">
        <v>11</v>
      </c>
    </row>
    <row r="140" spans="1:9" s="4" customFormat="1" x14ac:dyDescent="0.25"/>
    <row r="141" spans="1:9" s="4" customFormat="1" x14ac:dyDescent="0.25"/>
    <row r="142" spans="1:9" s="4" customFormat="1" x14ac:dyDescent="0.25"/>
    <row r="143" spans="1:9" s="4" customFormat="1" x14ac:dyDescent="0.25"/>
    <row r="144" spans="1:9" s="10" customForma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7"/>
  <sheetViews>
    <sheetView workbookViewId="0">
      <selection activeCell="E7" sqref="E7"/>
    </sheetView>
  </sheetViews>
  <sheetFormatPr defaultRowHeight="15.75" x14ac:dyDescent="0.25"/>
  <cols>
    <col min="1" max="16384" width="9.140625" style="11"/>
  </cols>
  <sheetData>
    <row r="1" spans="1:3" s="14" customFormat="1" x14ac:dyDescent="0.25">
      <c r="A1" s="14" t="s">
        <v>0</v>
      </c>
      <c r="B1" s="14" t="s">
        <v>1</v>
      </c>
      <c r="C1" s="15" t="s">
        <v>2</v>
      </c>
    </row>
    <row r="2" spans="1:3" x14ac:dyDescent="0.25">
      <c r="A2" s="11">
        <v>-8</v>
      </c>
      <c r="B2" s="12">
        <v>0</v>
      </c>
      <c r="C2" s="13">
        <v>1.8951928534003277</v>
      </c>
    </row>
    <row r="3" spans="1:3" x14ac:dyDescent="0.25">
      <c r="A3" s="11">
        <v>-8</v>
      </c>
      <c r="B3" s="12">
        <v>0</v>
      </c>
      <c r="C3" s="13">
        <v>1.4087022747656586</v>
      </c>
    </row>
    <row r="4" spans="1:3" x14ac:dyDescent="0.25">
      <c r="A4" s="11">
        <v>-8</v>
      </c>
      <c r="B4" s="12">
        <v>0</v>
      </c>
      <c r="C4" s="13">
        <v>1.4087022747656586</v>
      </c>
    </row>
    <row r="5" spans="1:3" x14ac:dyDescent="0.25">
      <c r="A5" s="11">
        <v>-8</v>
      </c>
      <c r="B5" s="12">
        <v>0</v>
      </c>
      <c r="C5" s="13">
        <v>1.4087022747656586</v>
      </c>
    </row>
    <row r="6" spans="1:3" x14ac:dyDescent="0.25">
      <c r="A6" s="11">
        <v>-8</v>
      </c>
      <c r="B6" s="12">
        <v>1</v>
      </c>
      <c r="C6" s="13">
        <v>1.8184669066050725</v>
      </c>
    </row>
    <row r="7" spans="1:3" x14ac:dyDescent="0.25">
      <c r="A7" s="11">
        <v>-8</v>
      </c>
      <c r="B7" s="12">
        <v>1</v>
      </c>
      <c r="C7" s="13">
        <v>1.7302330729316473</v>
      </c>
    </row>
    <row r="8" spans="1:3" x14ac:dyDescent="0.25">
      <c r="A8" s="11">
        <v>-8</v>
      </c>
      <c r="B8" s="12">
        <v>1</v>
      </c>
      <c r="C8" s="13">
        <v>1.2156818820794937</v>
      </c>
    </row>
    <row r="9" spans="1:3" x14ac:dyDescent="0.25">
      <c r="A9" s="11">
        <v>-8</v>
      </c>
      <c r="B9" s="12">
        <v>1</v>
      </c>
      <c r="C9" s="13">
        <v>1.2156818820794937</v>
      </c>
    </row>
    <row r="10" spans="1:3" x14ac:dyDescent="0.25">
      <c r="A10" s="11">
        <v>-8</v>
      </c>
      <c r="B10" s="12">
        <v>2</v>
      </c>
      <c r="C10" s="13">
        <v>1.6928031367991561</v>
      </c>
    </row>
    <row r="11" spans="1:3" x14ac:dyDescent="0.25">
      <c r="A11" s="11">
        <v>-8</v>
      </c>
      <c r="B11" s="12">
        <v>2</v>
      </c>
      <c r="C11" s="13">
        <v>1.6928031367991561</v>
      </c>
    </row>
    <row r="12" spans="1:3" x14ac:dyDescent="0.25">
      <c r="A12" s="11">
        <v>-8</v>
      </c>
      <c r="B12" s="12">
        <v>4</v>
      </c>
      <c r="C12" s="13">
        <v>1.6928031367991561</v>
      </c>
    </row>
    <row r="13" spans="1:3" x14ac:dyDescent="0.25">
      <c r="A13" s="11">
        <v>-8</v>
      </c>
      <c r="B13" s="12">
        <v>4</v>
      </c>
      <c r="C13" s="13">
        <v>1.6928031367991561</v>
      </c>
    </row>
    <row r="14" spans="1:3" x14ac:dyDescent="0.25">
      <c r="A14" s="11">
        <v>-8</v>
      </c>
      <c r="B14" s="12">
        <v>4</v>
      </c>
      <c r="C14" s="13">
        <v>1.6928031367991561</v>
      </c>
    </row>
    <row r="15" spans="1:3" x14ac:dyDescent="0.25">
      <c r="A15" s="11">
        <v>-8</v>
      </c>
      <c r="B15" s="12">
        <v>4</v>
      </c>
      <c r="C15" s="13">
        <v>1.4087022747656586</v>
      </c>
    </row>
    <row r="16" spans="1:3" x14ac:dyDescent="0.25">
      <c r="A16" s="11">
        <v>-8</v>
      </c>
      <c r="B16" s="12">
        <v>6</v>
      </c>
      <c r="C16" s="13">
        <v>2.1136218907515314</v>
      </c>
    </row>
    <row r="17" spans="1:3" x14ac:dyDescent="0.25">
      <c r="A17" s="11">
        <v>-8</v>
      </c>
      <c r="B17" s="12">
        <v>6</v>
      </c>
      <c r="C17" s="13">
        <v>1.6928031367991561</v>
      </c>
    </row>
    <row r="18" spans="1:3" x14ac:dyDescent="0.25">
      <c r="A18" s="11">
        <v>-8</v>
      </c>
      <c r="B18" s="12">
        <v>6</v>
      </c>
      <c r="C18" s="13">
        <v>1.2156818820794937</v>
      </c>
    </row>
    <row r="19" spans="1:3" x14ac:dyDescent="0.25">
      <c r="A19" s="11">
        <v>-8</v>
      </c>
      <c r="B19" s="12">
        <v>8</v>
      </c>
      <c r="C19" s="13">
        <v>1.6928031367991561</v>
      </c>
    </row>
    <row r="20" spans="1:3" x14ac:dyDescent="0.25">
      <c r="A20" s="11">
        <v>-8</v>
      </c>
      <c r="B20" s="12">
        <v>8</v>
      </c>
      <c r="C20" s="13">
        <v>1.6928031367991561</v>
      </c>
    </row>
    <row r="21" spans="1:3" x14ac:dyDescent="0.25">
      <c r="A21" s="11">
        <v>-8</v>
      </c>
      <c r="B21" s="12">
        <v>8</v>
      </c>
      <c r="C21" s="13">
        <v>1.5520024148863285</v>
      </c>
    </row>
    <row r="22" spans="1:3" x14ac:dyDescent="0.25">
      <c r="A22" s="11">
        <v>-8</v>
      </c>
      <c r="B22" s="12">
        <v>8</v>
      </c>
      <c r="C22" s="13">
        <v>1.2156818820794937</v>
      </c>
    </row>
    <row r="23" spans="1:3" x14ac:dyDescent="0.25">
      <c r="A23" s="11">
        <v>-4</v>
      </c>
      <c r="B23" s="12">
        <v>0</v>
      </c>
      <c r="C23" s="13">
        <v>1.6928031367991561</v>
      </c>
    </row>
    <row r="24" spans="1:3" x14ac:dyDescent="0.25">
      <c r="A24" s="11">
        <v>-4</v>
      </c>
      <c r="B24" s="12">
        <v>0</v>
      </c>
      <c r="C24" s="13">
        <v>1.6928031367991561</v>
      </c>
    </row>
    <row r="25" spans="1:3" x14ac:dyDescent="0.25">
      <c r="A25" s="11">
        <v>-4</v>
      </c>
      <c r="B25" s="12">
        <v>0</v>
      </c>
      <c r="C25" s="13">
        <v>1.6928031367991561</v>
      </c>
    </row>
    <row r="26" spans="1:3" x14ac:dyDescent="0.25">
      <c r="A26" s="11">
        <v>-4</v>
      </c>
      <c r="B26" s="12">
        <v>0</v>
      </c>
      <c r="C26" s="13">
        <v>1.2156818820794937</v>
      </c>
    </row>
    <row r="27" spans="1:3" x14ac:dyDescent="0.25">
      <c r="A27" s="11">
        <v>-4</v>
      </c>
      <c r="B27" s="12">
        <v>1</v>
      </c>
      <c r="C27" s="13">
        <v>1.8951928534003277</v>
      </c>
    </row>
    <row r="28" spans="1:3" x14ac:dyDescent="0.25">
      <c r="A28" s="11">
        <v>-4</v>
      </c>
      <c r="B28" s="12">
        <v>1</v>
      </c>
      <c r="C28" s="13">
        <v>1.8243560062743336</v>
      </c>
    </row>
    <row r="29" spans="1:3" x14ac:dyDescent="0.25">
      <c r="A29" s="11">
        <v>-4</v>
      </c>
      <c r="B29" s="12">
        <v>1</v>
      </c>
      <c r="C29" s="13">
        <v>1.4087022747656586</v>
      </c>
    </row>
    <row r="30" spans="1:3" x14ac:dyDescent="0.25">
      <c r="A30" s="11">
        <v>-4</v>
      </c>
      <c r="B30" s="12">
        <v>1</v>
      </c>
      <c r="C30" s="13">
        <v>1.2156818820794937</v>
      </c>
    </row>
    <row r="31" spans="1:3" x14ac:dyDescent="0.25">
      <c r="A31" s="11">
        <v>-4</v>
      </c>
      <c r="B31" s="12">
        <v>2</v>
      </c>
      <c r="C31" s="13">
        <v>1.8951928534003277</v>
      </c>
    </row>
    <row r="32" spans="1:3" x14ac:dyDescent="0.25">
      <c r="A32" s="11">
        <v>-4</v>
      </c>
      <c r="B32" s="12">
        <v>2</v>
      </c>
      <c r="C32" s="13">
        <v>1.8951928534003277</v>
      </c>
    </row>
    <row r="33" spans="1:3" x14ac:dyDescent="0.25">
      <c r="A33" s="11">
        <v>-4</v>
      </c>
      <c r="B33" s="12">
        <v>2</v>
      </c>
      <c r="C33" s="13">
        <v>1.6928031367991561</v>
      </c>
    </row>
    <row r="34" spans="1:3" x14ac:dyDescent="0.25">
      <c r="A34" s="11">
        <v>-4</v>
      </c>
      <c r="B34" s="12">
        <v>2</v>
      </c>
      <c r="C34" s="13">
        <v>1.4087022747656586</v>
      </c>
    </row>
    <row r="35" spans="1:3" x14ac:dyDescent="0.25">
      <c r="A35" s="11">
        <v>-4</v>
      </c>
      <c r="B35" s="12">
        <v>4</v>
      </c>
      <c r="C35" s="13">
        <v>2.1136218907515314</v>
      </c>
    </row>
    <row r="36" spans="1:3" x14ac:dyDescent="0.25">
      <c r="A36" s="11">
        <v>-4</v>
      </c>
      <c r="B36" s="12">
        <v>4</v>
      </c>
      <c r="C36" s="13">
        <v>1.8951928534003277</v>
      </c>
    </row>
    <row r="37" spans="1:3" x14ac:dyDescent="0.25">
      <c r="A37" s="11">
        <v>-4</v>
      </c>
      <c r="B37" s="12">
        <v>4</v>
      </c>
      <c r="C37" s="13">
        <v>1.6928031367991561</v>
      </c>
    </row>
    <row r="38" spans="1:3" x14ac:dyDescent="0.25">
      <c r="A38" s="11">
        <v>-4</v>
      </c>
      <c r="B38" s="12">
        <v>4</v>
      </c>
      <c r="C38" s="13">
        <v>1.2156818820794937</v>
      </c>
    </row>
    <row r="39" spans="1:3" x14ac:dyDescent="0.25">
      <c r="A39" s="11">
        <v>-4</v>
      </c>
      <c r="B39" s="12">
        <v>6</v>
      </c>
      <c r="C39" s="13">
        <v>1.6928031367991561</v>
      </c>
    </row>
    <row r="40" spans="1:3" x14ac:dyDescent="0.25">
      <c r="A40" s="11">
        <v>-4</v>
      </c>
      <c r="B40" s="12">
        <v>6</v>
      </c>
      <c r="C40" s="13">
        <v>1.6928031367991561</v>
      </c>
    </row>
    <row r="41" spans="1:3" x14ac:dyDescent="0.25">
      <c r="A41" s="11">
        <v>-4</v>
      </c>
      <c r="B41" s="12">
        <v>6</v>
      </c>
      <c r="C41" s="13">
        <v>1.6928031367991561</v>
      </c>
    </row>
    <row r="42" spans="1:3" x14ac:dyDescent="0.25">
      <c r="A42" s="11">
        <v>-4</v>
      </c>
      <c r="B42" s="12">
        <v>6</v>
      </c>
      <c r="C42" s="13">
        <v>1.2156818820794937</v>
      </c>
    </row>
    <row r="43" spans="1:3" x14ac:dyDescent="0.25">
      <c r="A43" s="11">
        <v>-4</v>
      </c>
      <c r="B43" s="12">
        <v>8</v>
      </c>
      <c r="C43" s="13">
        <v>1.8951928534003277</v>
      </c>
    </row>
    <row r="44" spans="1:3" x14ac:dyDescent="0.25">
      <c r="A44" s="11">
        <v>-4</v>
      </c>
      <c r="B44" s="12">
        <v>8</v>
      </c>
      <c r="C44" s="13">
        <v>1.8951928534003277</v>
      </c>
    </row>
    <row r="45" spans="1:3" x14ac:dyDescent="0.25">
      <c r="A45" s="11">
        <v>-4</v>
      </c>
      <c r="B45" s="12">
        <v>8</v>
      </c>
      <c r="C45" s="13">
        <v>1.8951928534003277</v>
      </c>
    </row>
    <row r="46" spans="1:3" x14ac:dyDescent="0.25">
      <c r="A46" s="11">
        <v>-4</v>
      </c>
      <c r="B46" s="12">
        <v>8</v>
      </c>
      <c r="C46" s="13">
        <v>1.6928031367991561</v>
      </c>
    </row>
    <row r="47" spans="1:3" x14ac:dyDescent="0.25">
      <c r="A47" s="11">
        <v>0</v>
      </c>
      <c r="B47" s="12">
        <v>0</v>
      </c>
      <c r="C47" s="13">
        <v>2.1136218907515314</v>
      </c>
    </row>
    <row r="48" spans="1:3" x14ac:dyDescent="0.25">
      <c r="A48" s="11">
        <v>0</v>
      </c>
      <c r="B48" s="12">
        <v>0</v>
      </c>
      <c r="C48" s="13">
        <v>1.4087022747656586</v>
      </c>
    </row>
    <row r="49" spans="1:3" x14ac:dyDescent="0.25">
      <c r="A49" s="11">
        <v>0</v>
      </c>
      <c r="B49" s="12">
        <v>1</v>
      </c>
      <c r="C49" s="13">
        <v>2.1136218907515314</v>
      </c>
    </row>
    <row r="50" spans="1:3" x14ac:dyDescent="0.25">
      <c r="A50" s="11">
        <v>0</v>
      </c>
      <c r="B50" s="12">
        <v>1</v>
      </c>
      <c r="C50" s="13">
        <v>1.6928031367991561</v>
      </c>
    </row>
    <row r="51" spans="1:3" x14ac:dyDescent="0.25">
      <c r="A51" s="11">
        <v>0</v>
      </c>
      <c r="B51" s="12">
        <v>1</v>
      </c>
      <c r="C51" s="13">
        <v>1.5520024148863285</v>
      </c>
    </row>
    <row r="52" spans="1:3" x14ac:dyDescent="0.25">
      <c r="A52" s="11">
        <v>0</v>
      </c>
      <c r="B52" s="12">
        <v>1</v>
      </c>
      <c r="C52" s="13">
        <v>1.5338367276927072</v>
      </c>
    </row>
    <row r="53" spans="1:3" x14ac:dyDescent="0.25">
      <c r="A53" s="11">
        <v>0</v>
      </c>
      <c r="B53" s="12">
        <v>4</v>
      </c>
      <c r="C53" s="13">
        <v>1.8951928534003277</v>
      </c>
    </row>
    <row r="54" spans="1:3" x14ac:dyDescent="0.25">
      <c r="A54" s="11">
        <v>0</v>
      </c>
      <c r="B54" s="12">
        <v>4</v>
      </c>
      <c r="C54" s="13">
        <v>1.8951928534003277</v>
      </c>
    </row>
    <row r="55" spans="1:3" x14ac:dyDescent="0.25">
      <c r="A55" s="11">
        <v>0</v>
      </c>
      <c r="B55" s="12">
        <v>4</v>
      </c>
      <c r="C55" s="13">
        <v>1.2156818820794937</v>
      </c>
    </row>
    <row r="56" spans="1:3" x14ac:dyDescent="0.25">
      <c r="A56" s="11">
        <v>0</v>
      </c>
      <c r="B56" s="12">
        <v>6</v>
      </c>
      <c r="C56" s="13">
        <v>1.6928031367991561</v>
      </c>
    </row>
    <row r="57" spans="1:3" x14ac:dyDescent="0.25">
      <c r="A57" s="11">
        <v>0</v>
      </c>
      <c r="B57" s="12">
        <v>6</v>
      </c>
      <c r="C57" s="13">
        <v>1.4087022747656586</v>
      </c>
    </row>
    <row r="58" spans="1:3" x14ac:dyDescent="0.25">
      <c r="A58" s="11">
        <v>0</v>
      </c>
      <c r="B58" s="12">
        <v>8</v>
      </c>
      <c r="C58" s="13">
        <v>1.6928031367991561</v>
      </c>
    </row>
    <row r="59" spans="1:3" x14ac:dyDescent="0.25">
      <c r="A59" s="11">
        <v>0</v>
      </c>
      <c r="B59" s="12">
        <v>8</v>
      </c>
      <c r="C59" s="13">
        <v>1.5520024148863285</v>
      </c>
    </row>
    <row r="60" spans="1:3" x14ac:dyDescent="0.25">
      <c r="A60" s="11">
        <v>0</v>
      </c>
      <c r="B60" s="12">
        <v>8</v>
      </c>
      <c r="C60" s="13">
        <v>1.2156818820794937</v>
      </c>
    </row>
    <row r="61" spans="1:3" x14ac:dyDescent="0.25">
      <c r="A61" s="11">
        <v>4</v>
      </c>
      <c r="B61" s="12">
        <v>0</v>
      </c>
      <c r="C61" s="13">
        <v>1.8951928534003277</v>
      </c>
    </row>
    <row r="62" spans="1:3" x14ac:dyDescent="0.25">
      <c r="A62" s="11">
        <v>4</v>
      </c>
      <c r="B62" s="12">
        <v>0</v>
      </c>
      <c r="C62" s="13">
        <v>1.6928031367991561</v>
      </c>
    </row>
    <row r="63" spans="1:3" x14ac:dyDescent="0.25">
      <c r="A63" s="11">
        <v>4</v>
      </c>
      <c r="B63" s="12">
        <v>0</v>
      </c>
      <c r="C63" s="13">
        <v>1.6928031367991561</v>
      </c>
    </row>
    <row r="64" spans="1:3" x14ac:dyDescent="0.25">
      <c r="A64" s="11">
        <v>4</v>
      </c>
      <c r="B64" s="12">
        <v>0</v>
      </c>
      <c r="C64" s="13">
        <v>1.2156818820794937</v>
      </c>
    </row>
    <row r="65" spans="1:3" x14ac:dyDescent="0.25">
      <c r="A65" s="11">
        <v>4</v>
      </c>
      <c r="B65" s="12">
        <v>1</v>
      </c>
      <c r="C65" s="13">
        <v>1.8951928534003277</v>
      </c>
    </row>
    <row r="66" spans="1:3" x14ac:dyDescent="0.25">
      <c r="A66" s="11">
        <v>4</v>
      </c>
      <c r="B66" s="12">
        <v>1</v>
      </c>
      <c r="C66" s="13">
        <v>1.4087022747656586</v>
      </c>
    </row>
    <row r="67" spans="1:3" x14ac:dyDescent="0.25">
      <c r="A67" s="11">
        <v>4</v>
      </c>
      <c r="B67" s="12">
        <v>1</v>
      </c>
      <c r="C67" s="13">
        <v>1.2156818820794937</v>
      </c>
    </row>
    <row r="68" spans="1:3" x14ac:dyDescent="0.25">
      <c r="A68" s="11">
        <v>4</v>
      </c>
      <c r="B68" s="12">
        <v>2</v>
      </c>
      <c r="C68" s="13">
        <v>1.8184669066050725</v>
      </c>
    </row>
    <row r="69" spans="1:3" x14ac:dyDescent="0.25">
      <c r="A69" s="11">
        <v>4</v>
      </c>
      <c r="B69" s="12">
        <v>2</v>
      </c>
      <c r="C69" s="13">
        <v>1.6928031367991561</v>
      </c>
    </row>
    <row r="70" spans="1:3" x14ac:dyDescent="0.25">
      <c r="A70" s="11">
        <v>4</v>
      </c>
      <c r="B70" s="12">
        <v>2</v>
      </c>
      <c r="C70" s="13">
        <v>1.6928031367991561</v>
      </c>
    </row>
    <row r="71" spans="1:3" x14ac:dyDescent="0.25">
      <c r="A71" s="11">
        <v>4</v>
      </c>
      <c r="B71" s="12">
        <v>2</v>
      </c>
      <c r="C71" s="13">
        <v>1.4087022747656586</v>
      </c>
    </row>
    <row r="72" spans="1:3" x14ac:dyDescent="0.25">
      <c r="A72" s="11">
        <v>4</v>
      </c>
      <c r="B72" s="12">
        <v>4</v>
      </c>
      <c r="C72" s="13">
        <v>1.8951928534003277</v>
      </c>
    </row>
    <row r="73" spans="1:3" x14ac:dyDescent="0.25">
      <c r="A73" s="11">
        <v>4</v>
      </c>
      <c r="B73" s="12">
        <v>4</v>
      </c>
      <c r="C73" s="13">
        <v>1.2156818820794937</v>
      </c>
    </row>
    <row r="74" spans="1:3" x14ac:dyDescent="0.25">
      <c r="A74" s="11">
        <v>4</v>
      </c>
      <c r="B74" s="12">
        <v>6</v>
      </c>
      <c r="C74" s="13">
        <v>1.8951928534003277</v>
      </c>
    </row>
    <row r="75" spans="1:3" x14ac:dyDescent="0.25">
      <c r="A75" s="11">
        <v>4</v>
      </c>
      <c r="B75" s="12">
        <v>6</v>
      </c>
      <c r="C75" s="13">
        <v>1.8951928534003277</v>
      </c>
    </row>
    <row r="76" spans="1:3" x14ac:dyDescent="0.25">
      <c r="A76" s="11">
        <v>4</v>
      </c>
      <c r="B76" s="12">
        <v>6</v>
      </c>
      <c r="C76" s="13">
        <v>1.8951928534003277</v>
      </c>
    </row>
    <row r="77" spans="1:3" x14ac:dyDescent="0.25">
      <c r="A77" s="11">
        <v>4</v>
      </c>
      <c r="B77" s="12">
        <v>6</v>
      </c>
      <c r="C77" s="13">
        <v>1.6928031367991561</v>
      </c>
    </row>
    <row r="78" spans="1:3" x14ac:dyDescent="0.25">
      <c r="A78" s="11">
        <v>4</v>
      </c>
      <c r="B78" s="12">
        <v>8</v>
      </c>
      <c r="C78" s="13">
        <v>1.8951928534003277</v>
      </c>
    </row>
    <row r="79" spans="1:3" x14ac:dyDescent="0.25">
      <c r="A79" s="11">
        <v>4</v>
      </c>
      <c r="B79" s="12">
        <v>8</v>
      </c>
      <c r="C79" s="13">
        <v>1.6928031367991561</v>
      </c>
    </row>
    <row r="80" spans="1:3" x14ac:dyDescent="0.25">
      <c r="A80" s="11">
        <v>4</v>
      </c>
      <c r="B80" s="12">
        <v>8</v>
      </c>
      <c r="C80" s="13">
        <v>1.2156818820794937</v>
      </c>
    </row>
    <row r="81" spans="1:3" x14ac:dyDescent="0.25">
      <c r="A81" s="11">
        <v>4</v>
      </c>
      <c r="B81" s="12">
        <v>8</v>
      </c>
      <c r="C81" s="13">
        <v>1.0950954886944702</v>
      </c>
    </row>
    <row r="82" spans="1:3" x14ac:dyDescent="0.25">
      <c r="A82" s="11">
        <v>8</v>
      </c>
      <c r="B82" s="12">
        <v>0</v>
      </c>
      <c r="C82" s="13">
        <v>2.1136218907515314</v>
      </c>
    </row>
    <row r="83" spans="1:3" x14ac:dyDescent="0.25">
      <c r="A83" s="11">
        <v>8</v>
      </c>
      <c r="B83" s="12">
        <v>0</v>
      </c>
      <c r="C83" s="13">
        <v>2.1136218907515314</v>
      </c>
    </row>
    <row r="84" spans="1:3" x14ac:dyDescent="0.25">
      <c r="A84" s="11">
        <v>8</v>
      </c>
      <c r="B84" s="12">
        <v>0</v>
      </c>
      <c r="C84" s="13">
        <v>1.6928031367991561</v>
      </c>
    </row>
    <row r="85" spans="1:3" x14ac:dyDescent="0.25">
      <c r="A85" s="11">
        <v>8</v>
      </c>
      <c r="B85" s="12">
        <v>0</v>
      </c>
      <c r="C85" s="13">
        <v>1.6928031367991561</v>
      </c>
    </row>
    <row r="86" spans="1:3" x14ac:dyDescent="0.25">
      <c r="A86" s="11">
        <v>8</v>
      </c>
      <c r="B86" s="12">
        <v>1</v>
      </c>
      <c r="C86" s="13">
        <v>2.1136218907515314</v>
      </c>
    </row>
    <row r="87" spans="1:3" x14ac:dyDescent="0.25">
      <c r="A87" s="11">
        <v>8</v>
      </c>
      <c r="B87" s="12">
        <v>1</v>
      </c>
      <c r="C87" s="13">
        <v>1.6928031367991561</v>
      </c>
    </row>
    <row r="88" spans="1:3" x14ac:dyDescent="0.25">
      <c r="A88" s="11">
        <v>8</v>
      </c>
      <c r="B88" s="12">
        <v>1</v>
      </c>
      <c r="C88" s="13">
        <v>1.4087022747656586</v>
      </c>
    </row>
    <row r="89" spans="1:3" x14ac:dyDescent="0.25">
      <c r="A89" s="11">
        <v>8</v>
      </c>
      <c r="B89" s="12">
        <v>2</v>
      </c>
      <c r="C89" s="13">
        <v>2.1136218907515314</v>
      </c>
    </row>
    <row r="90" spans="1:3" x14ac:dyDescent="0.25">
      <c r="A90" s="11">
        <v>8</v>
      </c>
      <c r="B90" s="12">
        <v>2</v>
      </c>
      <c r="C90" s="13">
        <v>2.1136218907515314</v>
      </c>
    </row>
    <row r="91" spans="1:3" x14ac:dyDescent="0.25">
      <c r="A91" s="11">
        <v>8</v>
      </c>
      <c r="B91" s="12">
        <v>4</v>
      </c>
      <c r="C91" s="13">
        <v>2.2097322704296398</v>
      </c>
    </row>
    <row r="92" spans="1:3" x14ac:dyDescent="0.25">
      <c r="A92" s="11">
        <v>8</v>
      </c>
      <c r="B92" s="12">
        <v>4</v>
      </c>
      <c r="C92" s="13">
        <v>1.6928031367991561</v>
      </c>
    </row>
    <row r="93" spans="1:3" x14ac:dyDescent="0.25">
      <c r="A93" s="11">
        <v>8</v>
      </c>
      <c r="B93" s="12">
        <v>6</v>
      </c>
      <c r="C93" s="13">
        <v>1.8951928534003277</v>
      </c>
    </row>
    <row r="94" spans="1:3" x14ac:dyDescent="0.25">
      <c r="A94" s="11">
        <v>8</v>
      </c>
      <c r="B94" s="12">
        <v>6</v>
      </c>
      <c r="C94" s="13">
        <v>1.8951928534003277</v>
      </c>
    </row>
    <row r="95" spans="1:3" x14ac:dyDescent="0.25">
      <c r="A95" s="11">
        <v>8</v>
      </c>
      <c r="B95" s="12">
        <v>6</v>
      </c>
      <c r="C95" s="13">
        <v>1.5520024148863285</v>
      </c>
    </row>
    <row r="96" spans="1:3" x14ac:dyDescent="0.25">
      <c r="A96" s="11">
        <v>8</v>
      </c>
      <c r="B96" s="12">
        <v>8</v>
      </c>
      <c r="C96" s="13">
        <v>2.1136218907515314</v>
      </c>
    </row>
    <row r="97" spans="1:3" x14ac:dyDescent="0.25">
      <c r="A97" s="11">
        <v>8</v>
      </c>
      <c r="B97" s="12">
        <v>8</v>
      </c>
      <c r="C97" s="13">
        <v>2.1136218907515314</v>
      </c>
    </row>
    <row r="98" spans="1:3" x14ac:dyDescent="0.25">
      <c r="A98" s="11">
        <v>8</v>
      </c>
      <c r="B98" s="12">
        <v>8</v>
      </c>
      <c r="C98" s="13">
        <v>1.4087022747656586</v>
      </c>
    </row>
    <row r="99" spans="1:3" x14ac:dyDescent="0.25">
      <c r="A99" s="11">
        <v>9</v>
      </c>
      <c r="B99" s="12">
        <v>0</v>
      </c>
      <c r="C99" s="13">
        <v>1.8951928534003277</v>
      </c>
    </row>
    <row r="100" spans="1:3" x14ac:dyDescent="0.25">
      <c r="A100" s="11">
        <v>9</v>
      </c>
      <c r="B100" s="12">
        <v>0</v>
      </c>
      <c r="C100" s="13">
        <v>1.8951928534003277</v>
      </c>
    </row>
    <row r="101" spans="1:3" x14ac:dyDescent="0.25">
      <c r="A101" s="11">
        <v>9</v>
      </c>
      <c r="B101" s="12">
        <v>0</v>
      </c>
      <c r="C101" s="13">
        <v>1.6928031367991561</v>
      </c>
    </row>
    <row r="102" spans="1:3" x14ac:dyDescent="0.25">
      <c r="A102" s="11">
        <v>9</v>
      </c>
      <c r="B102" s="12">
        <v>0</v>
      </c>
      <c r="C102" s="13">
        <v>1.5520024148863285</v>
      </c>
    </row>
    <row r="103" spans="1:3" x14ac:dyDescent="0.25">
      <c r="A103" s="11">
        <v>9</v>
      </c>
      <c r="B103" s="12">
        <v>0</v>
      </c>
      <c r="C103" s="13">
        <v>1.4087022747656586</v>
      </c>
    </row>
    <row r="104" spans="1:3" x14ac:dyDescent="0.25">
      <c r="A104" s="11">
        <v>9</v>
      </c>
      <c r="B104" s="12">
        <v>0</v>
      </c>
      <c r="C104" s="13">
        <v>1.2156818820794937</v>
      </c>
    </row>
    <row r="105" spans="1:3" x14ac:dyDescent="0.25">
      <c r="A105" s="11">
        <v>9</v>
      </c>
      <c r="B105" s="12">
        <v>1</v>
      </c>
      <c r="C105" s="13">
        <v>1.8951928534003277</v>
      </c>
    </row>
    <row r="106" spans="1:3" x14ac:dyDescent="0.25">
      <c r="A106" s="11">
        <v>9</v>
      </c>
      <c r="B106" s="12">
        <v>1</v>
      </c>
      <c r="C106" s="13">
        <v>1.6928031367991561</v>
      </c>
    </row>
    <row r="107" spans="1:3" x14ac:dyDescent="0.25">
      <c r="A107" s="11">
        <v>9</v>
      </c>
      <c r="B107" s="12">
        <v>1</v>
      </c>
      <c r="C107" s="13">
        <v>1.6928031367991561</v>
      </c>
    </row>
    <row r="108" spans="1:3" x14ac:dyDescent="0.25">
      <c r="A108" s="11">
        <v>9</v>
      </c>
      <c r="B108" s="12">
        <v>1</v>
      </c>
      <c r="C108" s="13">
        <v>1.6928031367991561</v>
      </c>
    </row>
    <row r="109" spans="1:3" x14ac:dyDescent="0.25">
      <c r="A109" s="11">
        <v>9</v>
      </c>
      <c r="B109" s="12">
        <v>1</v>
      </c>
      <c r="C109" s="13">
        <v>1.4087022747656586</v>
      </c>
    </row>
    <row r="110" spans="1:3" x14ac:dyDescent="0.25">
      <c r="A110" s="11">
        <v>9</v>
      </c>
      <c r="B110" s="12">
        <v>1</v>
      </c>
      <c r="C110" s="13">
        <v>1.2156818820794937</v>
      </c>
    </row>
    <row r="111" spans="1:3" x14ac:dyDescent="0.25">
      <c r="A111" s="11">
        <v>9</v>
      </c>
      <c r="B111" s="12">
        <v>2</v>
      </c>
      <c r="C111" s="13">
        <v>1.8951928534003277</v>
      </c>
    </row>
    <row r="112" spans="1:3" x14ac:dyDescent="0.25">
      <c r="A112" s="11">
        <v>9</v>
      </c>
      <c r="B112" s="12">
        <v>2</v>
      </c>
      <c r="C112" s="13">
        <v>1.8243560062743336</v>
      </c>
    </row>
    <row r="113" spans="1:3" x14ac:dyDescent="0.25">
      <c r="A113" s="11">
        <v>9</v>
      </c>
      <c r="B113" s="12">
        <v>2</v>
      </c>
      <c r="C113" s="13">
        <v>1.6928031367991561</v>
      </c>
    </row>
    <row r="114" spans="1:3" x14ac:dyDescent="0.25">
      <c r="A114" s="11">
        <v>9</v>
      </c>
      <c r="B114" s="12">
        <v>2</v>
      </c>
      <c r="C114" s="13">
        <v>1.5520024148863285</v>
      </c>
    </row>
    <row r="115" spans="1:3" x14ac:dyDescent="0.25">
      <c r="A115" s="11">
        <v>9</v>
      </c>
      <c r="B115" s="12">
        <v>3</v>
      </c>
      <c r="C115" s="13">
        <v>1.6928031367991561</v>
      </c>
    </row>
    <row r="116" spans="1:3" x14ac:dyDescent="0.25">
      <c r="A116" s="11">
        <v>9</v>
      </c>
      <c r="B116" s="12">
        <v>3</v>
      </c>
      <c r="C116" s="13">
        <v>1.6928031367991561</v>
      </c>
    </row>
    <row r="117" spans="1:3" x14ac:dyDescent="0.25">
      <c r="A117" s="11">
        <v>9</v>
      </c>
      <c r="B117" s="12">
        <v>4</v>
      </c>
      <c r="C117" s="13">
        <v>2.1136218907515314</v>
      </c>
    </row>
    <row r="118" spans="1:3" x14ac:dyDescent="0.25">
      <c r="A118" s="11">
        <v>9</v>
      </c>
      <c r="B118" s="12">
        <v>4</v>
      </c>
      <c r="C118" s="13">
        <v>2.1136218907515314</v>
      </c>
    </row>
    <row r="119" spans="1:3" x14ac:dyDescent="0.25">
      <c r="A119" s="11">
        <v>9</v>
      </c>
      <c r="B119" s="12">
        <v>5</v>
      </c>
      <c r="C119" s="13">
        <v>2.4938331324631373</v>
      </c>
    </row>
    <row r="120" spans="1:3" x14ac:dyDescent="0.25">
      <c r="A120" s="11">
        <v>9</v>
      </c>
      <c r="B120" s="12">
        <v>5</v>
      </c>
      <c r="C120" s="13">
        <v>2.1136218907515314</v>
      </c>
    </row>
    <row r="121" spans="1:3" x14ac:dyDescent="0.25">
      <c r="A121" s="11">
        <v>9</v>
      </c>
      <c r="B121" s="12">
        <v>5</v>
      </c>
      <c r="C121" s="13">
        <v>2.1136218907515314</v>
      </c>
    </row>
    <row r="122" spans="1:3" x14ac:dyDescent="0.25">
      <c r="A122" s="11">
        <v>9</v>
      </c>
      <c r="B122" s="12">
        <v>5</v>
      </c>
      <c r="C122" s="13">
        <v>2.1136218907515314</v>
      </c>
    </row>
    <row r="123" spans="1:3" x14ac:dyDescent="0.25">
      <c r="A123" s="11">
        <v>9</v>
      </c>
      <c r="B123" s="12">
        <v>5</v>
      </c>
      <c r="C123" s="13">
        <v>1.8951928534003277</v>
      </c>
    </row>
    <row r="124" spans="1:3" x14ac:dyDescent="0.25">
      <c r="A124" s="11">
        <v>9</v>
      </c>
      <c r="B124" s="12">
        <v>5</v>
      </c>
      <c r="C124" s="13">
        <v>1.8951928534003277</v>
      </c>
    </row>
    <row r="125" spans="1:3" x14ac:dyDescent="0.25">
      <c r="A125" s="11">
        <v>9</v>
      </c>
      <c r="B125" s="12">
        <v>6</v>
      </c>
      <c r="C125" s="13">
        <v>2.5681415505041039</v>
      </c>
    </row>
    <row r="126" spans="1:3" x14ac:dyDescent="0.25">
      <c r="A126" s="11">
        <v>9</v>
      </c>
      <c r="B126" s="12">
        <v>6</v>
      </c>
      <c r="C126" s="13">
        <v>2.2950404635726231</v>
      </c>
    </row>
    <row r="127" spans="1:3" x14ac:dyDescent="0.25">
      <c r="A127" s="11">
        <v>9</v>
      </c>
      <c r="B127" s="12">
        <v>6</v>
      </c>
      <c r="C127" s="13">
        <v>2.1136218907515314</v>
      </c>
    </row>
    <row r="128" spans="1:3" x14ac:dyDescent="0.25">
      <c r="A128" s="11">
        <v>9</v>
      </c>
      <c r="B128" s="12">
        <v>6</v>
      </c>
      <c r="C128" s="13">
        <v>1.8951928534003277</v>
      </c>
    </row>
    <row r="129" spans="1:3" x14ac:dyDescent="0.25">
      <c r="A129" s="11">
        <v>9</v>
      </c>
      <c r="B129" s="12">
        <v>8</v>
      </c>
      <c r="C129" s="13">
        <v>1.8951928534003277</v>
      </c>
    </row>
    <row r="130" spans="1:3" x14ac:dyDescent="0.25">
      <c r="A130" s="11">
        <v>9</v>
      </c>
      <c r="B130" s="12">
        <v>8</v>
      </c>
      <c r="C130" s="13">
        <v>1.8951928534003277</v>
      </c>
    </row>
    <row r="131" spans="1:3" x14ac:dyDescent="0.25">
      <c r="A131" s="11">
        <v>9</v>
      </c>
      <c r="B131" s="12">
        <v>8</v>
      </c>
      <c r="C131" s="13">
        <v>1.6928031367991561</v>
      </c>
    </row>
    <row r="132" spans="1:3" x14ac:dyDescent="0.25">
      <c r="A132" s="11">
        <v>9</v>
      </c>
      <c r="B132" s="12">
        <v>8</v>
      </c>
      <c r="C132" s="13">
        <v>1.5520024148863285</v>
      </c>
    </row>
    <row r="133" spans="1:3" x14ac:dyDescent="0.25">
      <c r="A133" s="11">
        <v>9</v>
      </c>
      <c r="B133" s="12">
        <v>8</v>
      </c>
      <c r="C133" s="13">
        <v>1.4087022747656586</v>
      </c>
    </row>
    <row r="134" spans="1:3" x14ac:dyDescent="0.25">
      <c r="A134" s="11">
        <v>9</v>
      </c>
      <c r="B134" s="12">
        <v>8</v>
      </c>
      <c r="C134" s="13">
        <v>1.2156818820794937</v>
      </c>
    </row>
    <row r="135" spans="1:3" x14ac:dyDescent="0.25">
      <c r="A135" s="11">
        <v>10</v>
      </c>
      <c r="B135" s="12">
        <v>0</v>
      </c>
      <c r="C135" s="13">
        <v>2.1136218907515314</v>
      </c>
    </row>
    <row r="136" spans="1:3" x14ac:dyDescent="0.25">
      <c r="A136" s="11">
        <v>10</v>
      </c>
      <c r="B136" s="12">
        <v>0</v>
      </c>
      <c r="C136" s="13">
        <v>2.1136218907515314</v>
      </c>
    </row>
    <row r="137" spans="1:3" x14ac:dyDescent="0.25">
      <c r="A137" s="11">
        <v>10</v>
      </c>
      <c r="B137" s="12">
        <v>0</v>
      </c>
      <c r="C137" s="13">
        <v>1.8951928534003277</v>
      </c>
    </row>
    <row r="138" spans="1:3" x14ac:dyDescent="0.25">
      <c r="A138" s="11">
        <v>10</v>
      </c>
      <c r="B138" s="12">
        <v>0</v>
      </c>
      <c r="C138" s="13">
        <v>1.8951928534003277</v>
      </c>
    </row>
    <row r="139" spans="1:3" x14ac:dyDescent="0.25">
      <c r="A139" s="11">
        <v>10</v>
      </c>
      <c r="B139" s="12">
        <v>0</v>
      </c>
      <c r="C139" s="13">
        <v>1.6928031367991561</v>
      </c>
    </row>
    <row r="140" spans="1:3" x14ac:dyDescent="0.25">
      <c r="A140" s="11">
        <v>10</v>
      </c>
      <c r="B140" s="12">
        <v>0</v>
      </c>
      <c r="C140" s="13">
        <v>1.6928031367991561</v>
      </c>
    </row>
    <row r="141" spans="1:3" x14ac:dyDescent="0.25">
      <c r="A141" s="11">
        <v>10</v>
      </c>
      <c r="B141" s="12">
        <v>0</v>
      </c>
      <c r="C141" s="13">
        <v>1.2156818820794937</v>
      </c>
    </row>
    <row r="142" spans="1:3" x14ac:dyDescent="0.25">
      <c r="A142" s="11">
        <v>10</v>
      </c>
      <c r="B142" s="12">
        <v>0</v>
      </c>
      <c r="C142" s="13">
        <v>1.2156818820794937</v>
      </c>
    </row>
    <row r="143" spans="1:3" x14ac:dyDescent="0.25">
      <c r="A143" s="11">
        <v>10</v>
      </c>
      <c r="B143" s="12">
        <v>1</v>
      </c>
      <c r="C143" s="13">
        <v>1.8951928534003277</v>
      </c>
    </row>
    <row r="144" spans="1:3" x14ac:dyDescent="0.25">
      <c r="A144" s="11">
        <v>10</v>
      </c>
      <c r="B144" s="12">
        <v>1</v>
      </c>
      <c r="C144" s="13">
        <v>1.8951928534003277</v>
      </c>
    </row>
    <row r="145" spans="1:3" x14ac:dyDescent="0.25">
      <c r="A145" s="11">
        <v>10</v>
      </c>
      <c r="B145" s="12">
        <v>1</v>
      </c>
      <c r="C145" s="13">
        <v>1.8243560062743336</v>
      </c>
    </row>
    <row r="146" spans="1:3" x14ac:dyDescent="0.25">
      <c r="A146" s="11">
        <v>10</v>
      </c>
      <c r="B146" s="12">
        <v>1</v>
      </c>
      <c r="C146" s="13">
        <v>1.6928031367991561</v>
      </c>
    </row>
    <row r="147" spans="1:3" x14ac:dyDescent="0.25">
      <c r="A147" s="11">
        <v>10</v>
      </c>
      <c r="B147" s="12">
        <v>1</v>
      </c>
      <c r="C147" s="13">
        <v>1.6928031367991561</v>
      </c>
    </row>
    <row r="148" spans="1:3" x14ac:dyDescent="0.25">
      <c r="A148" s="11">
        <v>10</v>
      </c>
      <c r="B148" s="12">
        <v>1</v>
      </c>
      <c r="C148" s="13">
        <v>1.6928031367991561</v>
      </c>
    </row>
    <row r="149" spans="1:3" x14ac:dyDescent="0.25">
      <c r="A149" s="11">
        <v>10</v>
      </c>
      <c r="B149" s="12">
        <v>2</v>
      </c>
      <c r="C149" s="13">
        <v>2.2950404635726231</v>
      </c>
    </row>
    <row r="150" spans="1:3" x14ac:dyDescent="0.25">
      <c r="A150" s="11">
        <v>10</v>
      </c>
      <c r="B150" s="12">
        <v>2</v>
      </c>
      <c r="C150" s="13">
        <v>2.1136218907515314</v>
      </c>
    </row>
    <row r="151" spans="1:3" x14ac:dyDescent="0.25">
      <c r="A151" s="11">
        <v>10</v>
      </c>
      <c r="B151" s="12">
        <v>2</v>
      </c>
      <c r="C151" s="13">
        <v>2.1136218907515314</v>
      </c>
    </row>
    <row r="152" spans="1:3" x14ac:dyDescent="0.25">
      <c r="A152" s="11">
        <v>10</v>
      </c>
      <c r="B152" s="12">
        <v>2</v>
      </c>
      <c r="C152" s="13">
        <v>2.1136218907515314</v>
      </c>
    </row>
    <row r="153" spans="1:3" x14ac:dyDescent="0.25">
      <c r="A153" s="11">
        <v>10</v>
      </c>
      <c r="B153" s="12">
        <v>2</v>
      </c>
      <c r="C153" s="13">
        <v>2.1136218907515314</v>
      </c>
    </row>
    <row r="154" spans="1:3" x14ac:dyDescent="0.25">
      <c r="A154" s="11">
        <v>10</v>
      </c>
      <c r="B154" s="12">
        <v>2</v>
      </c>
      <c r="C154" s="13">
        <v>1.8951928534003277</v>
      </c>
    </row>
    <row r="155" spans="1:3" x14ac:dyDescent="0.25">
      <c r="A155" s="11">
        <v>10</v>
      </c>
      <c r="B155" s="12">
        <v>2</v>
      </c>
      <c r="C155" s="13">
        <v>1.8951928534003277</v>
      </c>
    </row>
    <row r="156" spans="1:3" x14ac:dyDescent="0.25">
      <c r="A156" s="11">
        <v>10</v>
      </c>
      <c r="B156" s="12">
        <v>2</v>
      </c>
      <c r="C156" s="13">
        <v>1.6928031367991561</v>
      </c>
    </row>
    <row r="157" spans="1:3" x14ac:dyDescent="0.25">
      <c r="A157" s="11">
        <v>10</v>
      </c>
      <c r="B157" s="12">
        <v>4</v>
      </c>
      <c r="C157" s="13">
        <v>2.817741873407456</v>
      </c>
    </row>
    <row r="158" spans="1:3" x14ac:dyDescent="0.25">
      <c r="A158" s="11">
        <v>10</v>
      </c>
      <c r="B158" s="12">
        <v>4</v>
      </c>
      <c r="C158" s="13">
        <v>2.817741873407456</v>
      </c>
    </row>
    <row r="159" spans="1:3" x14ac:dyDescent="0.25">
      <c r="A159" s="11">
        <v>10</v>
      </c>
      <c r="B159" s="12">
        <v>4</v>
      </c>
      <c r="C159" s="13">
        <v>2.6382309020866219</v>
      </c>
    </row>
    <row r="160" spans="1:3" x14ac:dyDescent="0.25">
      <c r="A160" s="11">
        <v>10</v>
      </c>
      <c r="B160" s="12">
        <v>4</v>
      </c>
      <c r="C160" s="13">
        <v>2.6382309020866219</v>
      </c>
    </row>
    <row r="161" spans="1:3" x14ac:dyDescent="0.25">
      <c r="A161" s="11">
        <v>10</v>
      </c>
      <c r="B161" s="12">
        <v>4</v>
      </c>
      <c r="C161" s="13">
        <v>2.6382309020866219</v>
      </c>
    </row>
    <row r="162" spans="1:3" x14ac:dyDescent="0.25">
      <c r="A162" s="11">
        <v>10</v>
      </c>
      <c r="B162" s="12">
        <v>4</v>
      </c>
      <c r="C162" s="13">
        <v>2.6382309020866219</v>
      </c>
    </row>
    <row r="163" spans="1:3" x14ac:dyDescent="0.25">
      <c r="A163" s="11">
        <v>10</v>
      </c>
      <c r="B163" s="12">
        <v>6</v>
      </c>
      <c r="C163" s="13">
        <v>2.6382309020866219</v>
      </c>
    </row>
    <row r="164" spans="1:3" x14ac:dyDescent="0.25">
      <c r="A164" s="11">
        <v>10</v>
      </c>
      <c r="B164" s="12">
        <v>6</v>
      </c>
      <c r="C164" s="13">
        <v>2.4938331324631373</v>
      </c>
    </row>
    <row r="165" spans="1:3" x14ac:dyDescent="0.25">
      <c r="A165" s="11">
        <v>10</v>
      </c>
      <c r="B165" s="12">
        <v>6</v>
      </c>
      <c r="C165" s="13">
        <v>2.2097322704296398</v>
      </c>
    </row>
    <row r="166" spans="1:3" x14ac:dyDescent="0.25">
      <c r="A166" s="11">
        <v>10</v>
      </c>
      <c r="B166" s="12">
        <v>6</v>
      </c>
      <c r="C166" s="13">
        <v>2.1136218907515314</v>
      </c>
    </row>
    <row r="167" spans="1:3" x14ac:dyDescent="0.25">
      <c r="A167" s="11">
        <v>10</v>
      </c>
      <c r="B167" s="12">
        <v>6</v>
      </c>
      <c r="C167" s="13">
        <v>2.1136218907515314</v>
      </c>
    </row>
    <row r="168" spans="1:3" x14ac:dyDescent="0.25">
      <c r="A168" s="11">
        <v>10</v>
      </c>
      <c r="B168" s="12">
        <v>6</v>
      </c>
      <c r="C168" s="13">
        <v>1.8951928534003277</v>
      </c>
    </row>
    <row r="169" spans="1:3" x14ac:dyDescent="0.25">
      <c r="A169" s="11">
        <v>10</v>
      </c>
      <c r="B169" s="12">
        <v>6</v>
      </c>
      <c r="C169" s="13">
        <v>1.8951928534003277</v>
      </c>
    </row>
    <row r="170" spans="1:3" x14ac:dyDescent="0.25">
      <c r="A170" s="11">
        <v>10</v>
      </c>
      <c r="B170" s="12">
        <v>6</v>
      </c>
      <c r="C170" s="13">
        <v>1.8951928534003277</v>
      </c>
    </row>
    <row r="171" spans="1:3" x14ac:dyDescent="0.25">
      <c r="A171" s="11">
        <v>10</v>
      </c>
      <c r="B171" s="12">
        <v>8</v>
      </c>
      <c r="C171" s="13">
        <v>2.2097322704296398</v>
      </c>
    </row>
    <row r="172" spans="1:3" x14ac:dyDescent="0.25">
      <c r="A172" s="11">
        <v>10</v>
      </c>
      <c r="B172" s="12">
        <v>8</v>
      </c>
      <c r="C172" s="13">
        <v>2.1946202791267031</v>
      </c>
    </row>
    <row r="173" spans="1:3" x14ac:dyDescent="0.25">
      <c r="A173" s="11">
        <v>10</v>
      </c>
      <c r="B173" s="12">
        <v>8</v>
      </c>
      <c r="C173" s="13">
        <v>2.1136218907515314</v>
      </c>
    </row>
    <row r="174" spans="1:3" x14ac:dyDescent="0.25">
      <c r="A174" s="11">
        <v>10</v>
      </c>
      <c r="B174" s="12">
        <v>8</v>
      </c>
      <c r="C174" s="13">
        <v>2.1136218907515314</v>
      </c>
    </row>
    <row r="175" spans="1:3" x14ac:dyDescent="0.25">
      <c r="A175" s="11">
        <v>10</v>
      </c>
      <c r="B175" s="12">
        <v>8</v>
      </c>
      <c r="C175" s="13">
        <v>1.6928031367991561</v>
      </c>
    </row>
    <row r="176" spans="1:3" x14ac:dyDescent="0.25">
      <c r="A176" s="11">
        <v>10</v>
      </c>
      <c r="B176" s="12">
        <v>8</v>
      </c>
      <c r="C176" s="13">
        <v>1.6928031367991561</v>
      </c>
    </row>
    <row r="177" spans="1:3" x14ac:dyDescent="0.25">
      <c r="A177" s="11">
        <v>10</v>
      </c>
      <c r="B177" s="12">
        <v>8</v>
      </c>
      <c r="C177" s="13">
        <v>1.6928031367991561</v>
      </c>
    </row>
    <row r="178" spans="1:3" x14ac:dyDescent="0.25">
      <c r="A178" s="11">
        <v>11</v>
      </c>
      <c r="B178" s="12">
        <v>0</v>
      </c>
      <c r="C178" s="13">
        <v>1.8951928534003277</v>
      </c>
    </row>
    <row r="179" spans="1:3" x14ac:dyDescent="0.25">
      <c r="A179" s="11">
        <v>11</v>
      </c>
      <c r="B179" s="12">
        <v>0</v>
      </c>
      <c r="C179" s="13">
        <v>1.6928031367991561</v>
      </c>
    </row>
    <row r="180" spans="1:3" x14ac:dyDescent="0.25">
      <c r="A180" s="11">
        <v>11</v>
      </c>
      <c r="B180" s="12">
        <v>0</v>
      </c>
      <c r="C180" s="13">
        <v>1.6928031367991561</v>
      </c>
    </row>
    <row r="181" spans="1:3" x14ac:dyDescent="0.25">
      <c r="A181" s="11">
        <v>11</v>
      </c>
      <c r="B181" s="12">
        <v>0</v>
      </c>
      <c r="C181" s="13">
        <v>1.4087022747656586</v>
      </c>
    </row>
    <row r="182" spans="1:3" x14ac:dyDescent="0.25">
      <c r="A182" s="11">
        <v>11</v>
      </c>
      <c r="B182" s="12">
        <v>0</v>
      </c>
      <c r="C182" s="13">
        <v>1.2156818820794937</v>
      </c>
    </row>
    <row r="183" spans="1:3" x14ac:dyDescent="0.25">
      <c r="A183" s="11">
        <v>11</v>
      </c>
      <c r="B183" s="12">
        <v>1</v>
      </c>
      <c r="C183" s="13">
        <v>2.0907431454711936</v>
      </c>
    </row>
    <row r="184" spans="1:3" x14ac:dyDescent="0.25">
      <c r="A184" s="11">
        <v>11</v>
      </c>
      <c r="B184" s="12">
        <v>1</v>
      </c>
      <c r="C184" s="13">
        <v>2.0016144850650992</v>
      </c>
    </row>
    <row r="185" spans="1:3" x14ac:dyDescent="0.25">
      <c r="A185" s="11">
        <v>11</v>
      </c>
      <c r="B185" s="12">
        <v>1</v>
      </c>
      <c r="C185" s="13">
        <v>1.8951928534003277</v>
      </c>
    </row>
    <row r="186" spans="1:3" x14ac:dyDescent="0.25">
      <c r="A186" s="11">
        <v>11</v>
      </c>
      <c r="B186" s="12">
        <v>1</v>
      </c>
      <c r="C186" s="13">
        <v>1.8243560062743336</v>
      </c>
    </row>
    <row r="187" spans="1:3" x14ac:dyDescent="0.25">
      <c r="A187" s="11">
        <v>11</v>
      </c>
      <c r="B187" s="12">
        <v>1</v>
      </c>
      <c r="C187" s="13">
        <v>1.8184669066050725</v>
      </c>
    </row>
    <row r="188" spans="1:3" x14ac:dyDescent="0.25">
      <c r="A188" s="11">
        <v>11</v>
      </c>
      <c r="B188" s="12">
        <v>1</v>
      </c>
      <c r="C188" s="13">
        <v>1.6928031367991561</v>
      </c>
    </row>
    <row r="189" spans="1:3" x14ac:dyDescent="0.25">
      <c r="A189" s="11">
        <v>11</v>
      </c>
      <c r="B189" s="12">
        <v>2</v>
      </c>
      <c r="C189" s="13">
        <v>2.6382309020866219</v>
      </c>
    </row>
    <row r="190" spans="1:3" x14ac:dyDescent="0.25">
      <c r="A190" s="11">
        <v>11</v>
      </c>
      <c r="B190" s="12">
        <v>2</v>
      </c>
      <c r="C190" s="13">
        <v>2.2097322704296398</v>
      </c>
    </row>
    <row r="191" spans="1:3" x14ac:dyDescent="0.25">
      <c r="A191" s="11">
        <v>11</v>
      </c>
      <c r="B191" s="12">
        <v>3</v>
      </c>
      <c r="C191" s="13">
        <v>2.6382309020866219</v>
      </c>
    </row>
    <row r="192" spans="1:3" x14ac:dyDescent="0.25">
      <c r="A192" s="11">
        <v>11</v>
      </c>
      <c r="B192" s="12">
        <v>3</v>
      </c>
      <c r="C192" s="13">
        <v>2.4938331324631373</v>
      </c>
    </row>
    <row r="193" spans="1:3" x14ac:dyDescent="0.25">
      <c r="A193" s="11">
        <v>11</v>
      </c>
      <c r="B193" s="12">
        <v>3</v>
      </c>
      <c r="C193" s="13">
        <v>2.2950404635726231</v>
      </c>
    </row>
    <row r="194" spans="1:3" x14ac:dyDescent="0.25">
      <c r="A194" s="11">
        <v>11</v>
      </c>
      <c r="B194" s="12">
        <v>3</v>
      </c>
      <c r="C194" s="13">
        <v>2.0016144850650992</v>
      </c>
    </row>
    <row r="195" spans="1:3" x14ac:dyDescent="0.25">
      <c r="A195" s="11">
        <v>11</v>
      </c>
      <c r="B195" s="12">
        <v>5</v>
      </c>
      <c r="C195" s="13">
        <v>3.1136218907515314</v>
      </c>
    </row>
    <row r="196" spans="1:3" x14ac:dyDescent="0.25">
      <c r="A196" s="11">
        <v>11</v>
      </c>
      <c r="B196" s="12">
        <v>5</v>
      </c>
      <c r="C196" s="13">
        <v>2.8951928534003279</v>
      </c>
    </row>
    <row r="197" spans="1:3" x14ac:dyDescent="0.25">
      <c r="A197" s="11">
        <v>11</v>
      </c>
      <c r="B197" s="12">
        <v>5</v>
      </c>
      <c r="C197" s="13">
        <v>2.6928031367991561</v>
      </c>
    </row>
    <row r="198" spans="1:3" x14ac:dyDescent="0.25">
      <c r="A198" s="11">
        <v>11</v>
      </c>
      <c r="B198" s="12">
        <v>5</v>
      </c>
      <c r="C198" s="13">
        <v>2.6928031367991561</v>
      </c>
    </row>
    <row r="199" spans="1:3" x14ac:dyDescent="0.25">
      <c r="A199" s="11">
        <v>11</v>
      </c>
      <c r="B199" s="12">
        <v>6</v>
      </c>
      <c r="C199" s="13">
        <v>3.1699243915188187</v>
      </c>
    </row>
    <row r="200" spans="1:3" x14ac:dyDescent="0.25">
      <c r="A200" s="11">
        <v>11</v>
      </c>
      <c r="B200" s="12">
        <v>6</v>
      </c>
      <c r="C200" s="13">
        <v>3.1699243915188187</v>
      </c>
    </row>
    <row r="201" spans="1:3" x14ac:dyDescent="0.25">
      <c r="A201" s="11">
        <v>11</v>
      </c>
      <c r="B201" s="12">
        <v>6</v>
      </c>
      <c r="C201" s="13">
        <v>3.1136218907515314</v>
      </c>
    </row>
    <row r="202" spans="1:3" x14ac:dyDescent="0.25">
      <c r="A202" s="11">
        <v>11</v>
      </c>
      <c r="B202" s="12">
        <v>6</v>
      </c>
      <c r="C202" s="13">
        <v>2.8951928534003279</v>
      </c>
    </row>
    <row r="203" spans="1:3" x14ac:dyDescent="0.25">
      <c r="A203" s="11">
        <v>11</v>
      </c>
      <c r="B203" s="12">
        <v>6</v>
      </c>
      <c r="C203" s="13">
        <v>2.8877886762995373</v>
      </c>
    </row>
    <row r="204" spans="1:3" x14ac:dyDescent="0.25">
      <c r="A204" s="11">
        <v>11</v>
      </c>
      <c r="B204" s="12">
        <v>6</v>
      </c>
      <c r="C204" s="13">
        <v>2.7068174985992779</v>
      </c>
    </row>
    <row r="205" spans="1:3" x14ac:dyDescent="0.25">
      <c r="A205" s="11">
        <v>11</v>
      </c>
      <c r="B205" s="12">
        <v>6</v>
      </c>
      <c r="C205" s="13">
        <v>2.6928031367991561</v>
      </c>
    </row>
    <row r="206" spans="1:3" x14ac:dyDescent="0.25">
      <c r="A206" s="11">
        <v>11</v>
      </c>
      <c r="B206" s="12">
        <v>6</v>
      </c>
      <c r="C206" s="13">
        <v>2.4087022747656586</v>
      </c>
    </row>
    <row r="207" spans="1:3" x14ac:dyDescent="0.25">
      <c r="A207" s="11">
        <v>11</v>
      </c>
      <c r="B207" s="12">
        <v>8</v>
      </c>
      <c r="C207" s="13">
        <v>3.1136218907515314</v>
      </c>
    </row>
    <row r="208" spans="1:3" x14ac:dyDescent="0.25">
      <c r="A208" s="11">
        <v>11</v>
      </c>
      <c r="B208" s="12">
        <v>8</v>
      </c>
      <c r="C208" s="13">
        <v>3.0016144850650992</v>
      </c>
    </row>
    <row r="209" spans="1:3" x14ac:dyDescent="0.25">
      <c r="A209" s="11">
        <v>11</v>
      </c>
      <c r="B209" s="12">
        <v>8</v>
      </c>
      <c r="C209" s="13">
        <v>2.6928031367991561</v>
      </c>
    </row>
    <row r="210" spans="1:3" x14ac:dyDescent="0.25">
      <c r="A210" s="11">
        <v>11</v>
      </c>
      <c r="B210" s="12">
        <v>8</v>
      </c>
      <c r="C210" s="13">
        <v>2.5520024148863287</v>
      </c>
    </row>
    <row r="211" spans="1:3" x14ac:dyDescent="0.25">
      <c r="A211" s="11">
        <v>12</v>
      </c>
      <c r="B211" s="12">
        <v>0</v>
      </c>
      <c r="C211" s="13">
        <v>1.8951928534003277</v>
      </c>
    </row>
    <row r="212" spans="1:3" x14ac:dyDescent="0.25">
      <c r="A212" s="11">
        <v>12</v>
      </c>
      <c r="B212" s="12">
        <v>0</v>
      </c>
      <c r="C212" s="13">
        <v>1.8951928534003277</v>
      </c>
    </row>
    <row r="213" spans="1:3" x14ac:dyDescent="0.25">
      <c r="A213" s="11">
        <v>12</v>
      </c>
      <c r="B213" s="12">
        <v>0</v>
      </c>
      <c r="C213" s="13">
        <v>1.8951928534003277</v>
      </c>
    </row>
    <row r="214" spans="1:3" x14ac:dyDescent="0.25">
      <c r="A214" s="11">
        <v>12</v>
      </c>
      <c r="B214" s="12">
        <v>0</v>
      </c>
      <c r="C214" s="13">
        <v>1.8951928534003277</v>
      </c>
    </row>
    <row r="215" spans="1:3" x14ac:dyDescent="0.25">
      <c r="A215" s="11">
        <v>12</v>
      </c>
      <c r="B215" s="12">
        <v>0</v>
      </c>
      <c r="C215" s="13">
        <v>1.6928031367991561</v>
      </c>
    </row>
    <row r="216" spans="1:3" x14ac:dyDescent="0.25">
      <c r="A216" s="11">
        <v>12</v>
      </c>
      <c r="B216" s="12">
        <v>0</v>
      </c>
      <c r="C216" s="13">
        <v>1.6928031367991561</v>
      </c>
    </row>
    <row r="217" spans="1:3" x14ac:dyDescent="0.25">
      <c r="A217" s="11">
        <v>12</v>
      </c>
      <c r="B217" s="12">
        <v>0</v>
      </c>
      <c r="C217" s="13">
        <v>1.6928031367991561</v>
      </c>
    </row>
    <row r="218" spans="1:3" x14ac:dyDescent="0.25">
      <c r="A218" s="11">
        <v>12</v>
      </c>
      <c r="B218" s="12">
        <v>1</v>
      </c>
      <c r="C218" s="13">
        <v>2.0016144850650992</v>
      </c>
    </row>
    <row r="219" spans="1:3" x14ac:dyDescent="0.25">
      <c r="A219" s="11">
        <v>12</v>
      </c>
      <c r="B219" s="12">
        <v>1</v>
      </c>
      <c r="C219" s="13">
        <v>1.8243560062743336</v>
      </c>
    </row>
    <row r="220" spans="1:3" x14ac:dyDescent="0.25">
      <c r="A220" s="11">
        <v>12</v>
      </c>
      <c r="B220" s="12">
        <v>1</v>
      </c>
      <c r="C220" s="13">
        <v>1.6928031367991561</v>
      </c>
    </row>
    <row r="221" spans="1:3" x14ac:dyDescent="0.25">
      <c r="A221" s="11">
        <v>12</v>
      </c>
      <c r="B221" s="12">
        <v>1</v>
      </c>
      <c r="C221" s="13">
        <v>1.5354088412814113</v>
      </c>
    </row>
    <row r="222" spans="1:3" x14ac:dyDescent="0.25">
      <c r="A222" s="11">
        <v>12</v>
      </c>
      <c r="B222" s="12">
        <v>2</v>
      </c>
      <c r="C222" s="13">
        <v>3.1699243915188187</v>
      </c>
    </row>
    <row r="223" spans="1:3" x14ac:dyDescent="0.25">
      <c r="A223" s="11">
        <v>12</v>
      </c>
      <c r="B223" s="12">
        <v>2</v>
      </c>
      <c r="C223" s="13">
        <v>2.817741873407456</v>
      </c>
    </row>
    <row r="224" spans="1:3" x14ac:dyDescent="0.25">
      <c r="A224" s="11">
        <v>12</v>
      </c>
      <c r="B224" s="12">
        <v>2</v>
      </c>
      <c r="C224" s="13">
        <v>2.6382309020866219</v>
      </c>
    </row>
    <row r="225" spans="1:3" x14ac:dyDescent="0.25">
      <c r="A225" s="11">
        <v>12</v>
      </c>
      <c r="B225" s="12">
        <v>2</v>
      </c>
      <c r="C225" s="13">
        <v>2.6382309020866219</v>
      </c>
    </row>
    <row r="226" spans="1:3" x14ac:dyDescent="0.25">
      <c r="A226" s="11">
        <v>12</v>
      </c>
      <c r="B226" s="12">
        <v>2</v>
      </c>
      <c r="C226" s="13">
        <v>2.6382309020866219</v>
      </c>
    </row>
    <row r="227" spans="1:3" x14ac:dyDescent="0.25">
      <c r="A227" s="11">
        <v>12</v>
      </c>
      <c r="B227" s="12">
        <v>2</v>
      </c>
      <c r="C227" s="13">
        <v>2.1136218907515314</v>
      </c>
    </row>
    <row r="228" spans="1:3" x14ac:dyDescent="0.25">
      <c r="A228" s="11">
        <v>12</v>
      </c>
      <c r="B228" s="12">
        <v>2</v>
      </c>
      <c r="C228" s="13">
        <v>2.0907431454711936</v>
      </c>
    </row>
    <row r="229" spans="1:3" x14ac:dyDescent="0.25">
      <c r="A229" s="11">
        <v>12</v>
      </c>
      <c r="B229" s="12">
        <v>2</v>
      </c>
      <c r="C229" s="13">
        <v>1.8951928534003277</v>
      </c>
    </row>
    <row r="230" spans="1:3" x14ac:dyDescent="0.25">
      <c r="A230" s="11">
        <v>12</v>
      </c>
      <c r="B230" s="12">
        <v>4</v>
      </c>
      <c r="C230" s="13">
        <v>3.6382309020866219</v>
      </c>
    </row>
    <row r="231" spans="1:3" x14ac:dyDescent="0.25">
      <c r="A231" s="11">
        <v>12</v>
      </c>
      <c r="B231" s="12">
        <v>4</v>
      </c>
      <c r="C231" s="13">
        <v>3.1946202791267031</v>
      </c>
    </row>
    <row r="232" spans="1:3" x14ac:dyDescent="0.25">
      <c r="A232" s="11">
        <v>12</v>
      </c>
      <c r="B232" s="12">
        <v>4</v>
      </c>
      <c r="C232" s="13">
        <v>3.1699243915188187</v>
      </c>
    </row>
    <row r="233" spans="1:3" x14ac:dyDescent="0.25">
      <c r="A233" s="11">
        <v>12</v>
      </c>
      <c r="B233" s="12">
        <v>4</v>
      </c>
      <c r="C233" s="13">
        <v>2.817741873407456</v>
      </c>
    </row>
    <row r="234" spans="1:3" x14ac:dyDescent="0.25">
      <c r="A234" s="11">
        <v>12</v>
      </c>
      <c r="B234" s="12">
        <v>4</v>
      </c>
      <c r="C234" s="13">
        <v>2.817741873407456</v>
      </c>
    </row>
    <row r="235" spans="1:3" x14ac:dyDescent="0.25">
      <c r="A235" s="11">
        <v>12</v>
      </c>
      <c r="B235" s="12">
        <v>4</v>
      </c>
      <c r="C235" s="13">
        <v>2.6382309020866219</v>
      </c>
    </row>
    <row r="236" spans="1:3" x14ac:dyDescent="0.25">
      <c r="A236" s="11">
        <v>12</v>
      </c>
      <c r="B236" s="12">
        <v>4</v>
      </c>
      <c r="C236" s="13">
        <v>2.2097322704296398</v>
      </c>
    </row>
    <row r="237" spans="1:3" x14ac:dyDescent="0.25">
      <c r="A237" s="11">
        <v>12</v>
      </c>
      <c r="B237" s="12">
        <v>6</v>
      </c>
      <c r="C237" s="13">
        <v>3.6382309020866219</v>
      </c>
    </row>
    <row r="238" spans="1:3" x14ac:dyDescent="0.25">
      <c r="A238" s="11">
        <v>12</v>
      </c>
      <c r="B238" s="12">
        <v>6</v>
      </c>
      <c r="C238" s="13">
        <v>3.2097322704296398</v>
      </c>
    </row>
    <row r="239" spans="1:3" x14ac:dyDescent="0.25">
      <c r="A239" s="11">
        <v>12</v>
      </c>
      <c r="B239" s="12">
        <v>6</v>
      </c>
      <c r="C239" s="13">
        <v>3.1699243915188187</v>
      </c>
    </row>
    <row r="240" spans="1:3" x14ac:dyDescent="0.25">
      <c r="A240" s="11">
        <v>12</v>
      </c>
      <c r="B240" s="12">
        <v>6</v>
      </c>
      <c r="C240" s="13">
        <v>3.1699243915188187</v>
      </c>
    </row>
    <row r="241" spans="1:3" x14ac:dyDescent="0.25">
      <c r="A241" s="11">
        <v>12</v>
      </c>
      <c r="B241" s="12">
        <v>6</v>
      </c>
      <c r="C241" s="13">
        <v>3.1136218907515314</v>
      </c>
    </row>
    <row r="242" spans="1:3" x14ac:dyDescent="0.25">
      <c r="A242" s="11">
        <v>12</v>
      </c>
      <c r="B242" s="12">
        <v>6</v>
      </c>
      <c r="C242" s="13">
        <v>2.7068174985992779</v>
      </c>
    </row>
    <row r="243" spans="1:3" x14ac:dyDescent="0.25">
      <c r="A243" s="11">
        <v>12</v>
      </c>
      <c r="B243" s="12">
        <v>6</v>
      </c>
      <c r="C243" s="13">
        <v>2.6928031367991561</v>
      </c>
    </row>
    <row r="244" spans="1:3" x14ac:dyDescent="0.25">
      <c r="A244" s="11">
        <v>12</v>
      </c>
      <c r="B244" s="12">
        <v>8</v>
      </c>
      <c r="C244" s="13">
        <v>3.1699243915188187</v>
      </c>
    </row>
    <row r="245" spans="1:3" x14ac:dyDescent="0.25">
      <c r="A245" s="11">
        <v>12</v>
      </c>
      <c r="B245" s="12">
        <v>8</v>
      </c>
      <c r="C245" s="13">
        <v>3.1136218907515314</v>
      </c>
    </row>
    <row r="246" spans="1:3" x14ac:dyDescent="0.25">
      <c r="A246" s="11">
        <v>12</v>
      </c>
      <c r="B246" s="12">
        <v>8</v>
      </c>
      <c r="C246" s="13">
        <v>2.8951928534003279</v>
      </c>
    </row>
    <row r="247" spans="1:3" x14ac:dyDescent="0.25">
      <c r="A247" s="11">
        <v>12</v>
      </c>
      <c r="B247" s="12">
        <v>8</v>
      </c>
      <c r="C247" s="13">
        <v>2.8951928534003279</v>
      </c>
    </row>
    <row r="248" spans="1:3" x14ac:dyDescent="0.25">
      <c r="A248" s="11">
        <v>12</v>
      </c>
      <c r="B248" s="12">
        <v>8</v>
      </c>
      <c r="C248" s="13">
        <v>2.8877886762995373</v>
      </c>
    </row>
    <row r="249" spans="1:3" x14ac:dyDescent="0.25">
      <c r="A249" s="11">
        <v>12</v>
      </c>
      <c r="B249" s="12">
        <v>8</v>
      </c>
      <c r="C249" s="13">
        <v>2.6928031367991561</v>
      </c>
    </row>
    <row r="250" spans="1:3" x14ac:dyDescent="0.25">
      <c r="A250" s="11">
        <v>12</v>
      </c>
      <c r="B250" s="12">
        <v>8</v>
      </c>
      <c r="C250" s="13">
        <v>2.4938331324631373</v>
      </c>
    </row>
    <row r="251" spans="1:3" x14ac:dyDescent="0.25">
      <c r="A251" s="11">
        <v>12</v>
      </c>
      <c r="B251" s="12">
        <v>8</v>
      </c>
      <c r="C251" s="13">
        <v>1.8951928534003277</v>
      </c>
    </row>
    <row r="252" spans="1:3" x14ac:dyDescent="0.25">
      <c r="A252" s="11">
        <v>13</v>
      </c>
      <c r="B252" s="12">
        <v>0</v>
      </c>
      <c r="C252" s="13">
        <v>1.8951928534003277</v>
      </c>
    </row>
    <row r="253" spans="1:3" x14ac:dyDescent="0.25">
      <c r="A253" s="11">
        <v>13</v>
      </c>
      <c r="B253" s="12">
        <v>0</v>
      </c>
      <c r="C253" s="13">
        <v>1.6928031367991561</v>
      </c>
    </row>
    <row r="254" spans="1:3" x14ac:dyDescent="0.25">
      <c r="A254" s="11">
        <v>13</v>
      </c>
      <c r="B254" s="12">
        <v>0</v>
      </c>
      <c r="C254" s="13">
        <v>1.6928031367991561</v>
      </c>
    </row>
    <row r="255" spans="1:3" x14ac:dyDescent="0.25">
      <c r="A255" s="11">
        <v>13</v>
      </c>
      <c r="B255" s="12">
        <v>0</v>
      </c>
      <c r="C255" s="13">
        <v>1.5520024148863285</v>
      </c>
    </row>
    <row r="256" spans="1:3" x14ac:dyDescent="0.25">
      <c r="A256" s="11">
        <v>13</v>
      </c>
      <c r="B256" s="12">
        <v>0</v>
      </c>
      <c r="C256" s="13">
        <v>1.4087022747656586</v>
      </c>
    </row>
    <row r="257" spans="1:3" x14ac:dyDescent="0.25">
      <c r="A257" s="11">
        <v>13</v>
      </c>
      <c r="B257" s="12">
        <v>0</v>
      </c>
      <c r="C257" s="13">
        <v>1.2156818820794937</v>
      </c>
    </row>
    <row r="258" spans="1:3" x14ac:dyDescent="0.25">
      <c r="A258" s="11">
        <v>13</v>
      </c>
      <c r="B258" s="12">
        <v>1</v>
      </c>
      <c r="C258" s="13">
        <v>2.6382309020866219</v>
      </c>
    </row>
    <row r="259" spans="1:3" x14ac:dyDescent="0.25">
      <c r="A259" s="11">
        <v>13</v>
      </c>
      <c r="B259" s="12">
        <v>1</v>
      </c>
      <c r="C259" s="13">
        <v>2.4938331324631373</v>
      </c>
    </row>
    <row r="260" spans="1:3" x14ac:dyDescent="0.25">
      <c r="A260" s="11">
        <v>13</v>
      </c>
      <c r="B260" s="12">
        <v>1</v>
      </c>
      <c r="C260" s="13">
        <v>2.4938331324631373</v>
      </c>
    </row>
    <row r="261" spans="1:3" x14ac:dyDescent="0.25">
      <c r="A261" s="11">
        <v>13</v>
      </c>
      <c r="B261" s="12">
        <v>1</v>
      </c>
      <c r="C261" s="13">
        <v>2.2097322704296398</v>
      </c>
    </row>
    <row r="262" spans="1:3" x14ac:dyDescent="0.25">
      <c r="A262" s="11">
        <v>13</v>
      </c>
      <c r="B262" s="12">
        <v>1</v>
      </c>
      <c r="C262" s="13">
        <v>2.0016144850650992</v>
      </c>
    </row>
    <row r="263" spans="1:3" x14ac:dyDescent="0.25">
      <c r="A263" s="11">
        <v>13</v>
      </c>
      <c r="B263" s="12">
        <v>1</v>
      </c>
      <c r="C263" s="13">
        <v>1.6928031367991561</v>
      </c>
    </row>
    <row r="264" spans="1:3" x14ac:dyDescent="0.25">
      <c r="A264" s="11">
        <v>13</v>
      </c>
      <c r="B264" s="12">
        <v>2</v>
      </c>
      <c r="C264" s="13">
        <v>3.6382309020866219</v>
      </c>
    </row>
    <row r="265" spans="1:3" x14ac:dyDescent="0.25">
      <c r="A265" s="11">
        <v>13</v>
      </c>
      <c r="B265" s="12">
        <v>2</v>
      </c>
      <c r="C265" s="13">
        <v>3.6382309020866219</v>
      </c>
    </row>
    <row r="266" spans="1:3" x14ac:dyDescent="0.25">
      <c r="A266" s="11">
        <v>13</v>
      </c>
      <c r="B266" s="12">
        <v>2</v>
      </c>
      <c r="C266" s="13">
        <v>3.4956351945975497</v>
      </c>
    </row>
    <row r="267" spans="1:3" x14ac:dyDescent="0.25">
      <c r="A267" s="11">
        <v>13</v>
      </c>
      <c r="B267" s="12">
        <v>2</v>
      </c>
      <c r="C267" s="13">
        <v>2.6382309020866219</v>
      </c>
    </row>
    <row r="268" spans="1:3" x14ac:dyDescent="0.25">
      <c r="A268" s="11">
        <v>13</v>
      </c>
      <c r="B268" s="12">
        <v>3</v>
      </c>
      <c r="C268" s="13">
        <v>4.1699243915188191</v>
      </c>
    </row>
    <row r="269" spans="1:3" x14ac:dyDescent="0.25">
      <c r="A269" s="11">
        <v>13</v>
      </c>
      <c r="B269" s="12">
        <v>3</v>
      </c>
      <c r="C269" s="13">
        <v>3.9542425094393248</v>
      </c>
    </row>
    <row r="270" spans="1:3" x14ac:dyDescent="0.25">
      <c r="A270" s="11">
        <v>13</v>
      </c>
      <c r="B270" s="12">
        <v>4</v>
      </c>
      <c r="C270" s="13">
        <v>4.8177418734074564</v>
      </c>
    </row>
    <row r="271" spans="1:3" x14ac:dyDescent="0.25">
      <c r="A271" s="11">
        <v>13</v>
      </c>
      <c r="B271" s="12">
        <v>4</v>
      </c>
      <c r="C271" s="13">
        <v>4.4938331324631378</v>
      </c>
    </row>
    <row r="272" spans="1:3" x14ac:dyDescent="0.25">
      <c r="A272" s="11">
        <v>13</v>
      </c>
      <c r="B272" s="12">
        <v>4</v>
      </c>
      <c r="C272" s="13">
        <v>3.8877886762995373</v>
      </c>
    </row>
    <row r="273" spans="1:3" x14ac:dyDescent="0.25">
      <c r="A273" s="11">
        <v>13</v>
      </c>
      <c r="B273" s="12">
        <v>4</v>
      </c>
      <c r="C273" s="13">
        <v>3.6382309020866219</v>
      </c>
    </row>
    <row r="274" spans="1:3" x14ac:dyDescent="0.25">
      <c r="A274" s="11">
        <v>13</v>
      </c>
      <c r="B274" s="12">
        <v>5</v>
      </c>
      <c r="C274" s="13">
        <v>4.4938331324631378</v>
      </c>
    </row>
    <row r="275" spans="1:3" x14ac:dyDescent="0.25">
      <c r="A275" s="11">
        <v>13</v>
      </c>
      <c r="B275" s="12">
        <v>5</v>
      </c>
      <c r="C275" s="13">
        <v>4.2097322704296403</v>
      </c>
    </row>
    <row r="276" spans="1:3" x14ac:dyDescent="0.25">
      <c r="A276" s="11">
        <v>13</v>
      </c>
      <c r="B276" s="12">
        <v>6</v>
      </c>
      <c r="C276" s="13">
        <v>4.7068174985992783</v>
      </c>
    </row>
    <row r="277" spans="1:3" x14ac:dyDescent="0.25">
      <c r="A277" s="11">
        <v>13</v>
      </c>
      <c r="B277" s="12">
        <v>6</v>
      </c>
      <c r="C277" s="13">
        <v>4.6382309020866224</v>
      </c>
    </row>
    <row r="278" spans="1:3" x14ac:dyDescent="0.25">
      <c r="A278" s="11">
        <v>13</v>
      </c>
      <c r="B278" s="12">
        <v>6</v>
      </c>
      <c r="C278" s="13">
        <v>4.5681415505041034</v>
      </c>
    </row>
    <row r="279" spans="1:3" x14ac:dyDescent="0.25">
      <c r="A279" s="11">
        <v>13</v>
      </c>
      <c r="B279" s="12">
        <v>6</v>
      </c>
      <c r="C279" s="13">
        <v>4.1136218907515314</v>
      </c>
    </row>
    <row r="280" spans="1:3" x14ac:dyDescent="0.25">
      <c r="A280" s="11">
        <v>13</v>
      </c>
      <c r="B280" s="12">
        <v>6</v>
      </c>
      <c r="C280" s="13">
        <v>3.8951928534003279</v>
      </c>
    </row>
    <row r="281" spans="1:3" x14ac:dyDescent="0.25">
      <c r="A281" s="11">
        <v>13</v>
      </c>
      <c r="B281" s="12">
        <v>6</v>
      </c>
      <c r="C281" s="13">
        <v>3.8951928534003279</v>
      </c>
    </row>
    <row r="282" spans="1:3" x14ac:dyDescent="0.25">
      <c r="A282" s="11">
        <v>13</v>
      </c>
      <c r="B282" s="12">
        <v>8</v>
      </c>
      <c r="C282" s="13">
        <v>4.6382309020866224</v>
      </c>
    </row>
    <row r="283" spans="1:3" x14ac:dyDescent="0.25">
      <c r="A283" s="11">
        <v>13</v>
      </c>
      <c r="B283" s="12">
        <v>8</v>
      </c>
      <c r="C283" s="13">
        <v>4.4938331324631378</v>
      </c>
    </row>
    <row r="284" spans="1:3" x14ac:dyDescent="0.25">
      <c r="A284" s="11">
        <v>13</v>
      </c>
      <c r="B284" s="12">
        <v>8</v>
      </c>
      <c r="C284" s="13">
        <v>4.2156818820794939</v>
      </c>
    </row>
    <row r="285" spans="1:3" x14ac:dyDescent="0.25">
      <c r="A285" s="11">
        <v>13</v>
      </c>
      <c r="B285" s="12">
        <v>8</v>
      </c>
      <c r="C285" s="13">
        <v>4.2097322704296403</v>
      </c>
    </row>
    <row r="286" spans="1:3" x14ac:dyDescent="0.25">
      <c r="A286" s="11">
        <v>13</v>
      </c>
      <c r="B286" s="12">
        <v>8</v>
      </c>
      <c r="C286" s="13">
        <v>4.1946202791267027</v>
      </c>
    </row>
    <row r="287" spans="1:3" x14ac:dyDescent="0.25">
      <c r="A287" s="11">
        <v>14</v>
      </c>
      <c r="B287" s="12">
        <v>0</v>
      </c>
      <c r="C287" s="13">
        <v>2.1136218907515314</v>
      </c>
    </row>
    <row r="288" spans="1:3" x14ac:dyDescent="0.25">
      <c r="A288" s="11">
        <v>14</v>
      </c>
      <c r="B288" s="12">
        <v>0</v>
      </c>
      <c r="C288" s="13">
        <v>1.8951928534003277</v>
      </c>
    </row>
    <row r="289" spans="1:3" x14ac:dyDescent="0.25">
      <c r="A289" s="11">
        <v>14</v>
      </c>
      <c r="B289" s="12">
        <v>0</v>
      </c>
      <c r="C289" s="13">
        <v>1.8951928534003277</v>
      </c>
    </row>
    <row r="290" spans="1:3" x14ac:dyDescent="0.25">
      <c r="A290" s="11">
        <v>14</v>
      </c>
      <c r="B290" s="12">
        <v>0</v>
      </c>
      <c r="C290" s="13">
        <v>1.6928031367991561</v>
      </c>
    </row>
    <row r="291" spans="1:3" x14ac:dyDescent="0.25">
      <c r="A291" s="11">
        <v>14</v>
      </c>
      <c r="B291" s="12">
        <v>0</v>
      </c>
      <c r="C291" s="13">
        <v>1.6928031367991561</v>
      </c>
    </row>
    <row r="292" spans="1:3" x14ac:dyDescent="0.25">
      <c r="A292" s="11">
        <v>14</v>
      </c>
      <c r="B292" s="12">
        <v>0</v>
      </c>
      <c r="C292" s="13">
        <v>1.5520024148863285</v>
      </c>
    </row>
    <row r="293" spans="1:3" x14ac:dyDescent="0.25">
      <c r="A293" s="11">
        <v>14</v>
      </c>
      <c r="B293" s="12">
        <v>0</v>
      </c>
      <c r="C293" s="13">
        <v>1.2156818820794937</v>
      </c>
    </row>
    <row r="294" spans="1:3" x14ac:dyDescent="0.25">
      <c r="A294" s="11">
        <v>14</v>
      </c>
      <c r="B294" s="12">
        <v>1</v>
      </c>
      <c r="C294" s="13">
        <v>3.3037275116073341</v>
      </c>
    </row>
    <row r="295" spans="1:3" x14ac:dyDescent="0.25">
      <c r="A295" s="11">
        <v>14</v>
      </c>
      <c r="B295" s="12">
        <v>1</v>
      </c>
      <c r="C295" s="13">
        <v>3.3037275116073341</v>
      </c>
    </row>
    <row r="296" spans="1:3" x14ac:dyDescent="0.25">
      <c r="A296" s="11">
        <v>14</v>
      </c>
      <c r="B296" s="12">
        <v>1</v>
      </c>
      <c r="C296" s="13">
        <v>2.7068174985992779</v>
      </c>
    </row>
    <row r="297" spans="1:3" x14ac:dyDescent="0.25">
      <c r="A297" s="11">
        <v>14</v>
      </c>
      <c r="B297" s="12">
        <v>1</v>
      </c>
      <c r="C297" s="13">
        <v>2.4938331324631373</v>
      </c>
    </row>
    <row r="298" spans="1:3" x14ac:dyDescent="0.25">
      <c r="A298" s="11">
        <v>14</v>
      </c>
      <c r="B298" s="12">
        <v>1</v>
      </c>
      <c r="C298" s="13">
        <v>2.1136218907515314</v>
      </c>
    </row>
    <row r="299" spans="1:3" x14ac:dyDescent="0.25">
      <c r="A299" s="11">
        <v>14</v>
      </c>
      <c r="B299" s="12">
        <v>1</v>
      </c>
      <c r="C299" s="13">
        <v>1.8951928534003277</v>
      </c>
    </row>
    <row r="300" spans="1:3" x14ac:dyDescent="0.25">
      <c r="A300" s="11">
        <v>14</v>
      </c>
      <c r="B300" s="12">
        <v>2</v>
      </c>
      <c r="C300" s="13">
        <v>4.4956351945975497</v>
      </c>
    </row>
    <row r="301" spans="1:3" x14ac:dyDescent="0.25">
      <c r="A301" s="11">
        <v>14</v>
      </c>
      <c r="B301" s="12">
        <v>2</v>
      </c>
      <c r="C301" s="13">
        <v>4.3037275116073346</v>
      </c>
    </row>
    <row r="302" spans="1:3" x14ac:dyDescent="0.25">
      <c r="A302" s="11">
        <v>14</v>
      </c>
      <c r="B302" s="12">
        <v>2</v>
      </c>
      <c r="C302" s="13">
        <v>4.1699243915188191</v>
      </c>
    </row>
    <row r="303" spans="1:3" x14ac:dyDescent="0.25">
      <c r="A303" s="11">
        <v>14</v>
      </c>
      <c r="B303" s="12">
        <v>2</v>
      </c>
      <c r="C303" s="13">
        <v>3.6382309020866219</v>
      </c>
    </row>
    <row r="304" spans="1:3" x14ac:dyDescent="0.25">
      <c r="A304" s="11">
        <v>14</v>
      </c>
      <c r="B304" s="12">
        <v>2</v>
      </c>
      <c r="C304" s="13">
        <v>3.6382309020866219</v>
      </c>
    </row>
    <row r="305" spans="1:3" x14ac:dyDescent="0.25">
      <c r="A305" s="11">
        <v>14</v>
      </c>
      <c r="B305" s="12">
        <v>2</v>
      </c>
      <c r="C305" s="13">
        <v>3.3730910221543007</v>
      </c>
    </row>
    <row r="306" spans="1:3" x14ac:dyDescent="0.25">
      <c r="A306" s="11">
        <v>14</v>
      </c>
      <c r="B306" s="12">
        <v>4</v>
      </c>
      <c r="C306" s="13">
        <v>5.3037275116073346</v>
      </c>
    </row>
    <row r="307" spans="1:3" x14ac:dyDescent="0.25">
      <c r="A307" s="11">
        <v>14</v>
      </c>
      <c r="B307" s="12">
        <v>4</v>
      </c>
      <c r="C307" s="13">
        <v>5.1699243915188191</v>
      </c>
    </row>
    <row r="308" spans="1:3" x14ac:dyDescent="0.25">
      <c r="A308" s="11">
        <v>14</v>
      </c>
      <c r="B308" s="12">
        <v>4</v>
      </c>
      <c r="C308" s="13">
        <v>4.6382309020866224</v>
      </c>
    </row>
    <row r="309" spans="1:3" x14ac:dyDescent="0.25">
      <c r="A309" s="11">
        <v>14</v>
      </c>
      <c r="B309" s="12">
        <v>4</v>
      </c>
      <c r="C309" s="13">
        <v>4.5681415505041034</v>
      </c>
    </row>
    <row r="310" spans="1:3" x14ac:dyDescent="0.25">
      <c r="A310" s="11">
        <v>14</v>
      </c>
      <c r="B310" s="12">
        <v>4</v>
      </c>
      <c r="C310" s="13">
        <v>4.5681415505041034</v>
      </c>
    </row>
    <row r="311" spans="1:3" x14ac:dyDescent="0.25">
      <c r="A311" s="11">
        <v>14</v>
      </c>
      <c r="B311" s="12">
        <v>4</v>
      </c>
      <c r="C311" s="13">
        <v>4.2950404635726231</v>
      </c>
    </row>
    <row r="312" spans="1:3" x14ac:dyDescent="0.25">
      <c r="A312" s="11">
        <v>14</v>
      </c>
      <c r="B312" s="12">
        <v>6</v>
      </c>
      <c r="C312" s="13">
        <v>5.4938331324631378</v>
      </c>
    </row>
    <row r="313" spans="1:3" x14ac:dyDescent="0.25">
      <c r="A313" s="11">
        <v>14</v>
      </c>
      <c r="B313" s="12">
        <v>6</v>
      </c>
      <c r="C313" s="13">
        <v>5.2097322704296403</v>
      </c>
    </row>
    <row r="314" spans="1:3" x14ac:dyDescent="0.25">
      <c r="A314" s="11">
        <v>14</v>
      </c>
      <c r="B314" s="12">
        <v>6</v>
      </c>
      <c r="C314" s="13">
        <v>5.1136218907515314</v>
      </c>
    </row>
    <row r="315" spans="1:3" x14ac:dyDescent="0.25">
      <c r="A315" s="11">
        <v>14</v>
      </c>
      <c r="B315" s="12">
        <v>6</v>
      </c>
      <c r="C315" s="13">
        <v>5.1136218907515314</v>
      </c>
    </row>
    <row r="316" spans="1:3" x14ac:dyDescent="0.25">
      <c r="A316" s="11">
        <v>14</v>
      </c>
      <c r="B316" s="12">
        <v>6</v>
      </c>
      <c r="C316" s="13">
        <v>5.1136218907515314</v>
      </c>
    </row>
    <row r="317" spans="1:3" x14ac:dyDescent="0.25">
      <c r="A317" s="11">
        <v>14</v>
      </c>
      <c r="B317" s="12">
        <v>6</v>
      </c>
      <c r="C317" s="13">
        <v>5.0016144850650992</v>
      </c>
    </row>
    <row r="318" spans="1:3" x14ac:dyDescent="0.25">
      <c r="A318" s="11">
        <v>14</v>
      </c>
      <c r="B318" s="12">
        <v>6</v>
      </c>
      <c r="C318" s="13">
        <v>4.2156818820794939</v>
      </c>
    </row>
    <row r="319" spans="1:3" x14ac:dyDescent="0.25">
      <c r="A319" s="11">
        <v>14</v>
      </c>
      <c r="B319" s="12">
        <v>6</v>
      </c>
      <c r="C319" s="13">
        <v>4.2156818820794939</v>
      </c>
    </row>
    <row r="320" spans="1:3" x14ac:dyDescent="0.25">
      <c r="A320" s="11">
        <v>14</v>
      </c>
      <c r="B320" s="12">
        <v>8</v>
      </c>
      <c r="C320" s="13">
        <v>5.6382309020866224</v>
      </c>
    </row>
    <row r="321" spans="1:3" x14ac:dyDescent="0.25">
      <c r="A321" s="11">
        <v>14</v>
      </c>
      <c r="B321" s="12">
        <v>8</v>
      </c>
      <c r="C321" s="13">
        <v>5.2156818820794939</v>
      </c>
    </row>
    <row r="322" spans="1:3" x14ac:dyDescent="0.25">
      <c r="A322" s="11">
        <v>14</v>
      </c>
      <c r="B322" s="12">
        <v>8</v>
      </c>
      <c r="C322" s="13">
        <v>5.1136218907515314</v>
      </c>
    </row>
    <row r="323" spans="1:3" x14ac:dyDescent="0.25">
      <c r="A323" s="11">
        <v>14</v>
      </c>
      <c r="B323" s="12">
        <v>8</v>
      </c>
      <c r="C323" s="13">
        <v>5.1136218907515314</v>
      </c>
    </row>
    <row r="324" spans="1:3" x14ac:dyDescent="0.25">
      <c r="A324" s="11">
        <v>14</v>
      </c>
      <c r="B324" s="12">
        <v>8</v>
      </c>
      <c r="C324" s="13">
        <v>4.7931328620723654</v>
      </c>
    </row>
    <row r="325" spans="1:3" x14ac:dyDescent="0.25">
      <c r="A325" s="11">
        <v>14</v>
      </c>
      <c r="B325" s="12">
        <v>8</v>
      </c>
      <c r="C325" s="13">
        <v>4.6928031367991565</v>
      </c>
    </row>
    <row r="326" spans="1:3" x14ac:dyDescent="0.25">
      <c r="A326" s="11">
        <v>14</v>
      </c>
      <c r="B326" s="12">
        <v>8</v>
      </c>
      <c r="C326" s="13">
        <v>4.6928031367991565</v>
      </c>
    </row>
    <row r="327" spans="1:3" x14ac:dyDescent="0.25">
      <c r="A327" s="11">
        <v>15</v>
      </c>
      <c r="B327" s="12">
        <v>0</v>
      </c>
      <c r="C327" s="13">
        <v>1.8951928534003277</v>
      </c>
    </row>
    <row r="328" spans="1:3" x14ac:dyDescent="0.25">
      <c r="A328" s="11">
        <v>15</v>
      </c>
      <c r="B328" s="12">
        <v>0</v>
      </c>
      <c r="C328" s="13">
        <v>1.8951928534003277</v>
      </c>
    </row>
    <row r="329" spans="1:3" x14ac:dyDescent="0.25">
      <c r="A329" s="11">
        <v>15</v>
      </c>
      <c r="B329" s="12">
        <v>0</v>
      </c>
      <c r="C329" s="13">
        <v>1.6928031367991561</v>
      </c>
    </row>
    <row r="330" spans="1:3" x14ac:dyDescent="0.25">
      <c r="A330" s="11">
        <v>15</v>
      </c>
      <c r="B330" s="12">
        <v>1</v>
      </c>
      <c r="C330" s="13">
        <v>3.817741873407456</v>
      </c>
    </row>
    <row r="331" spans="1:3" x14ac:dyDescent="0.25">
      <c r="A331" s="11">
        <v>15</v>
      </c>
      <c r="B331" s="12">
        <v>1</v>
      </c>
      <c r="C331" s="13">
        <v>3.6382309020866219</v>
      </c>
    </row>
    <row r="332" spans="1:3" x14ac:dyDescent="0.25">
      <c r="A332" s="11">
        <v>15</v>
      </c>
      <c r="B332" s="12">
        <v>1</v>
      </c>
      <c r="C332" s="13">
        <v>3.2097322704296398</v>
      </c>
    </row>
    <row r="333" spans="1:3" x14ac:dyDescent="0.25">
      <c r="A333" s="11">
        <v>15</v>
      </c>
      <c r="B333" s="12">
        <v>2</v>
      </c>
      <c r="C333" s="13">
        <v>5.4956351945975497</v>
      </c>
    </row>
    <row r="334" spans="1:3" x14ac:dyDescent="0.25">
      <c r="A334" s="11">
        <v>15</v>
      </c>
      <c r="B334" s="12">
        <v>2</v>
      </c>
      <c r="C334" s="13">
        <v>5.1699243915188191</v>
      </c>
    </row>
    <row r="335" spans="1:3" x14ac:dyDescent="0.25">
      <c r="A335" s="11">
        <v>15</v>
      </c>
      <c r="B335" s="12">
        <v>2</v>
      </c>
      <c r="C335" s="13">
        <v>4.6382309020866224</v>
      </c>
    </row>
    <row r="336" spans="1:3" x14ac:dyDescent="0.25">
      <c r="A336" s="11">
        <v>15</v>
      </c>
      <c r="B336" s="12">
        <v>2</v>
      </c>
      <c r="C336" s="13">
        <v>4.4938331324631378</v>
      </c>
    </row>
    <row r="337" spans="1:3" x14ac:dyDescent="0.25">
      <c r="A337" s="11">
        <v>15</v>
      </c>
      <c r="B337" s="12">
        <v>4</v>
      </c>
      <c r="C337" s="13">
        <v>6.4956351945975497</v>
      </c>
    </row>
    <row r="338" spans="1:3" x14ac:dyDescent="0.25">
      <c r="A338" s="11">
        <v>15</v>
      </c>
      <c r="B338" s="12">
        <v>4</v>
      </c>
      <c r="C338" s="13">
        <v>5.6382309020866224</v>
      </c>
    </row>
    <row r="339" spans="1:3" x14ac:dyDescent="0.25">
      <c r="A339" s="11">
        <v>15</v>
      </c>
      <c r="B339" s="12">
        <v>4</v>
      </c>
      <c r="C339" s="13">
        <v>5.2097322704296403</v>
      </c>
    </row>
    <row r="340" spans="1:3" x14ac:dyDescent="0.25">
      <c r="A340" s="11">
        <v>15</v>
      </c>
      <c r="B340" s="12">
        <v>6</v>
      </c>
      <c r="C340" s="13">
        <v>7.1699243915188191</v>
      </c>
    </row>
    <row r="341" spans="1:3" x14ac:dyDescent="0.25">
      <c r="A341" s="11">
        <v>15</v>
      </c>
      <c r="B341" s="12">
        <v>6</v>
      </c>
      <c r="C341" s="13">
        <v>6.4938331324631378</v>
      </c>
    </row>
    <row r="342" spans="1:3" x14ac:dyDescent="0.25">
      <c r="A342" s="11">
        <v>15</v>
      </c>
      <c r="B342" s="12">
        <v>6</v>
      </c>
      <c r="C342" s="13">
        <v>6.4938331324631378</v>
      </c>
    </row>
    <row r="343" spans="1:3" x14ac:dyDescent="0.25">
      <c r="A343" s="11">
        <v>15</v>
      </c>
      <c r="B343" s="12">
        <v>6</v>
      </c>
      <c r="C343" s="13">
        <v>6.1136218907515314</v>
      </c>
    </row>
    <row r="344" spans="1:3" x14ac:dyDescent="0.25">
      <c r="A344" s="11">
        <v>15</v>
      </c>
      <c r="B344" s="12">
        <v>8</v>
      </c>
      <c r="C344" s="13">
        <v>6.8877886762995377</v>
      </c>
    </row>
    <row r="345" spans="1:3" x14ac:dyDescent="0.25">
      <c r="A345" s="11">
        <v>15</v>
      </c>
      <c r="B345" s="12">
        <v>8</v>
      </c>
      <c r="C345" s="13">
        <v>6.5681415505041034</v>
      </c>
    </row>
    <row r="346" spans="1:3" x14ac:dyDescent="0.25">
      <c r="A346" s="11">
        <v>15</v>
      </c>
      <c r="B346" s="12">
        <v>8</v>
      </c>
      <c r="C346" s="13">
        <v>5.8951928534003279</v>
      </c>
    </row>
    <row r="347" spans="1:3" x14ac:dyDescent="0.25">
      <c r="A347" s="11">
        <v>15</v>
      </c>
      <c r="B347" s="12">
        <v>8</v>
      </c>
      <c r="C347" s="13">
        <v>5.8951928534003279</v>
      </c>
    </row>
    <row r="348" spans="1:3" x14ac:dyDescent="0.25">
      <c r="A348" s="11">
        <v>16</v>
      </c>
      <c r="B348" s="12">
        <v>0</v>
      </c>
      <c r="C348" s="13">
        <v>2.195578568292138</v>
      </c>
    </row>
    <row r="349" spans="1:3" x14ac:dyDescent="0.25">
      <c r="A349" s="11">
        <v>16</v>
      </c>
      <c r="B349" s="12">
        <v>0</v>
      </c>
      <c r="C349" s="13">
        <v>2.0074136334976456</v>
      </c>
    </row>
    <row r="350" spans="1:3" x14ac:dyDescent="0.25">
      <c r="A350" s="11">
        <v>16</v>
      </c>
      <c r="B350" s="12">
        <v>0</v>
      </c>
      <c r="C350" s="13">
        <v>1.8243560062743336</v>
      </c>
    </row>
    <row r="351" spans="1:3" x14ac:dyDescent="0.25">
      <c r="A351" s="11">
        <v>16</v>
      </c>
      <c r="B351" s="12">
        <v>0</v>
      </c>
      <c r="C351" s="13">
        <v>1.6928031367991561</v>
      </c>
    </row>
    <row r="352" spans="1:3" x14ac:dyDescent="0.25">
      <c r="A352" s="11">
        <v>16</v>
      </c>
      <c r="B352" s="12">
        <v>0</v>
      </c>
      <c r="C352" s="13">
        <v>1.6928031367991561</v>
      </c>
    </row>
    <row r="353" spans="1:3" x14ac:dyDescent="0.25">
      <c r="A353" s="11">
        <v>16</v>
      </c>
      <c r="B353" s="12">
        <v>0</v>
      </c>
      <c r="C353" s="13">
        <v>1.6928031367991561</v>
      </c>
    </row>
    <row r="354" spans="1:3" x14ac:dyDescent="0.25">
      <c r="A354" s="11">
        <v>16</v>
      </c>
      <c r="B354" s="12">
        <v>0</v>
      </c>
      <c r="C354" s="13">
        <v>1.6928031367991561</v>
      </c>
    </row>
    <row r="355" spans="1:3" x14ac:dyDescent="0.25">
      <c r="A355" s="11">
        <v>16</v>
      </c>
      <c r="B355" s="12">
        <v>0</v>
      </c>
      <c r="C355" s="13">
        <v>1.6928031367991561</v>
      </c>
    </row>
    <row r="356" spans="1:3" x14ac:dyDescent="0.25">
      <c r="A356" s="11">
        <v>16</v>
      </c>
      <c r="B356" s="12">
        <v>0</v>
      </c>
      <c r="C356" s="13">
        <v>1.6928031367991561</v>
      </c>
    </row>
    <row r="357" spans="1:3" x14ac:dyDescent="0.25">
      <c r="A357" s="11">
        <v>16</v>
      </c>
      <c r="B357" s="12">
        <v>0</v>
      </c>
      <c r="C357" s="13">
        <v>1.6928031367991561</v>
      </c>
    </row>
    <row r="358" spans="1:3" x14ac:dyDescent="0.25">
      <c r="A358" s="11">
        <v>16</v>
      </c>
      <c r="B358" s="12">
        <v>0</v>
      </c>
      <c r="C358" s="13">
        <v>1.4087022747656586</v>
      </c>
    </row>
    <row r="359" spans="1:3" x14ac:dyDescent="0.25">
      <c r="A359" s="11">
        <v>16</v>
      </c>
      <c r="B359" s="12">
        <v>0</v>
      </c>
      <c r="C359" s="13">
        <v>1.4087022747656586</v>
      </c>
    </row>
    <row r="360" spans="1:3" x14ac:dyDescent="0.25">
      <c r="A360" s="11">
        <v>16</v>
      </c>
      <c r="B360" s="12">
        <v>0</v>
      </c>
      <c r="C360" s="13">
        <v>1.3934078834175987</v>
      </c>
    </row>
    <row r="361" spans="1:3" x14ac:dyDescent="0.25">
      <c r="A361" s="11">
        <v>16</v>
      </c>
      <c r="B361" s="12">
        <v>0</v>
      </c>
      <c r="C361" s="13">
        <v>1.2156818820794937</v>
      </c>
    </row>
    <row r="362" spans="1:3" x14ac:dyDescent="0.25">
      <c r="A362" s="11">
        <v>16</v>
      </c>
      <c r="B362" s="12">
        <v>1</v>
      </c>
      <c r="C362" s="13">
        <v>4.1699243915188191</v>
      </c>
    </row>
    <row r="363" spans="1:3" x14ac:dyDescent="0.25">
      <c r="A363" s="11">
        <v>16</v>
      </c>
      <c r="B363" s="12">
        <v>1</v>
      </c>
      <c r="C363" s="13">
        <v>4.1699243915188191</v>
      </c>
    </row>
    <row r="364" spans="1:3" x14ac:dyDescent="0.25">
      <c r="A364" s="11">
        <v>16</v>
      </c>
      <c r="B364" s="12">
        <v>1</v>
      </c>
      <c r="C364" s="13">
        <v>3.8877886762995373</v>
      </c>
    </row>
    <row r="365" spans="1:3" x14ac:dyDescent="0.25">
      <c r="A365" s="11">
        <v>16</v>
      </c>
      <c r="B365" s="12">
        <v>1</v>
      </c>
      <c r="C365" s="13">
        <v>3.817741873407456</v>
      </c>
    </row>
    <row r="366" spans="1:3" x14ac:dyDescent="0.25">
      <c r="A366" s="11">
        <v>16</v>
      </c>
      <c r="B366" s="12">
        <v>1</v>
      </c>
      <c r="C366" s="13">
        <v>3.817741873407456</v>
      </c>
    </row>
    <row r="367" spans="1:3" x14ac:dyDescent="0.25">
      <c r="A367" s="11">
        <v>16</v>
      </c>
      <c r="B367" s="12">
        <v>1</v>
      </c>
      <c r="C367" s="13">
        <v>3.6382309020866219</v>
      </c>
    </row>
    <row r="368" spans="1:3" x14ac:dyDescent="0.25">
      <c r="A368" s="11">
        <v>16</v>
      </c>
      <c r="B368" s="12">
        <v>1</v>
      </c>
      <c r="C368" s="13">
        <v>3.5638857758652027</v>
      </c>
    </row>
    <row r="369" spans="1:3" x14ac:dyDescent="0.25">
      <c r="A369" s="11">
        <v>16</v>
      </c>
      <c r="B369" s="12">
        <v>1</v>
      </c>
      <c r="C369" s="13">
        <v>3.4369603168809468</v>
      </c>
    </row>
    <row r="370" spans="1:3" x14ac:dyDescent="0.25">
      <c r="A370" s="11">
        <v>16</v>
      </c>
      <c r="B370" s="12">
        <v>1</v>
      </c>
      <c r="C370" s="13">
        <v>3.3728110127783619</v>
      </c>
    </row>
    <row r="371" spans="1:3" x14ac:dyDescent="0.25">
      <c r="A371" s="11">
        <v>16</v>
      </c>
      <c r="B371" s="12">
        <v>1</v>
      </c>
      <c r="C371" s="13">
        <v>3.2931328620723654</v>
      </c>
    </row>
    <row r="372" spans="1:3" x14ac:dyDescent="0.25">
      <c r="A372" s="11">
        <v>16</v>
      </c>
      <c r="B372" s="12">
        <v>1</v>
      </c>
      <c r="C372" s="13">
        <v>3.216334302923666</v>
      </c>
    </row>
    <row r="373" spans="1:3" x14ac:dyDescent="0.25">
      <c r="A373" s="11">
        <v>16</v>
      </c>
      <c r="B373" s="12">
        <v>1</v>
      </c>
      <c r="C373" s="13">
        <v>3.1136218907515314</v>
      </c>
    </row>
    <row r="374" spans="1:3" x14ac:dyDescent="0.25">
      <c r="A374" s="11">
        <v>16</v>
      </c>
      <c r="B374" s="12">
        <v>1</v>
      </c>
      <c r="C374" s="13">
        <v>3.0966458012897582</v>
      </c>
    </row>
    <row r="375" spans="1:3" x14ac:dyDescent="0.25">
      <c r="A375" s="11">
        <v>16</v>
      </c>
      <c r="B375" s="12">
        <v>1</v>
      </c>
      <c r="C375" s="13">
        <v>2.4087022747656586</v>
      </c>
    </row>
    <row r="376" spans="1:3" x14ac:dyDescent="0.25">
      <c r="A376" s="11">
        <v>16</v>
      </c>
      <c r="B376" s="12">
        <v>2</v>
      </c>
      <c r="C376" s="13">
        <v>5.4956351945975497</v>
      </c>
    </row>
    <row r="377" spans="1:3" x14ac:dyDescent="0.25">
      <c r="A377" s="11">
        <v>16</v>
      </c>
      <c r="B377" s="12">
        <v>2</v>
      </c>
      <c r="C377" s="13">
        <v>5.4956351945975497</v>
      </c>
    </row>
    <row r="378" spans="1:3" x14ac:dyDescent="0.25">
      <c r="A378" s="11">
        <v>16</v>
      </c>
      <c r="B378" s="12">
        <v>2</v>
      </c>
      <c r="C378" s="13">
        <v>5.4956351945975497</v>
      </c>
    </row>
    <row r="379" spans="1:3" x14ac:dyDescent="0.25">
      <c r="A379" s="11">
        <v>16</v>
      </c>
      <c r="B379" s="12">
        <v>2</v>
      </c>
      <c r="C379" s="13">
        <v>5.4956351945975497</v>
      </c>
    </row>
    <row r="380" spans="1:3" x14ac:dyDescent="0.25">
      <c r="A380" s="11">
        <v>16</v>
      </c>
      <c r="B380" s="12">
        <v>2</v>
      </c>
      <c r="C380" s="13">
        <v>5.3917731411351753</v>
      </c>
    </row>
    <row r="381" spans="1:3" x14ac:dyDescent="0.25">
      <c r="A381" s="11">
        <v>16</v>
      </c>
      <c r="B381" s="12">
        <v>2</v>
      </c>
      <c r="C381" s="13">
        <v>5.3285948778104402</v>
      </c>
    </row>
    <row r="382" spans="1:3" x14ac:dyDescent="0.25">
      <c r="A382" s="11">
        <v>16</v>
      </c>
      <c r="B382" s="12">
        <v>2</v>
      </c>
      <c r="C382" s="13">
        <v>5.3037275116073346</v>
      </c>
    </row>
    <row r="383" spans="1:3" x14ac:dyDescent="0.25">
      <c r="A383" s="11">
        <v>16</v>
      </c>
      <c r="B383" s="12">
        <v>2</v>
      </c>
      <c r="C383" s="13">
        <v>5.3037275116073346</v>
      </c>
    </row>
    <row r="384" spans="1:3" x14ac:dyDescent="0.25">
      <c r="A384" s="11">
        <v>16</v>
      </c>
      <c r="B384" s="12">
        <v>2</v>
      </c>
      <c r="C384" s="13">
        <v>5.0607799220937508</v>
      </c>
    </row>
    <row r="385" spans="1:3" x14ac:dyDescent="0.25">
      <c r="A385" s="11">
        <v>16</v>
      </c>
      <c r="B385" s="12">
        <v>2</v>
      </c>
      <c r="C385" s="13">
        <v>5.0607799220937508</v>
      </c>
    </row>
    <row r="386" spans="1:3" x14ac:dyDescent="0.25">
      <c r="A386" s="11">
        <v>16</v>
      </c>
      <c r="B386" s="12">
        <v>2</v>
      </c>
      <c r="C386" s="13">
        <v>4.9797102241769</v>
      </c>
    </row>
    <row r="387" spans="1:3" x14ac:dyDescent="0.25">
      <c r="A387" s="11">
        <v>16</v>
      </c>
      <c r="B387" s="12">
        <v>2</v>
      </c>
      <c r="C387" s="13">
        <v>4.8877886762995377</v>
      </c>
    </row>
    <row r="388" spans="1:3" x14ac:dyDescent="0.25">
      <c r="A388" s="11">
        <v>16</v>
      </c>
      <c r="B388" s="12">
        <v>2</v>
      </c>
      <c r="C388" s="13">
        <v>4.8177418734074564</v>
      </c>
    </row>
    <row r="389" spans="1:3" x14ac:dyDescent="0.25">
      <c r="A389" s="11">
        <v>16</v>
      </c>
      <c r="B389" s="12">
        <v>2</v>
      </c>
      <c r="C389" s="13">
        <v>4.5453673006487421</v>
      </c>
    </row>
    <row r="390" spans="1:3" x14ac:dyDescent="0.25">
      <c r="A390" s="11">
        <v>16</v>
      </c>
      <c r="B390" s="12">
        <v>4</v>
      </c>
      <c r="C390" s="13">
        <v>6.6382309020866224</v>
      </c>
    </row>
    <row r="391" spans="1:3" x14ac:dyDescent="0.25">
      <c r="A391" s="11">
        <v>16</v>
      </c>
      <c r="B391" s="12">
        <v>4</v>
      </c>
      <c r="C391" s="13">
        <v>6.4534924318681206</v>
      </c>
    </row>
    <row r="392" spans="1:3" x14ac:dyDescent="0.25">
      <c r="A392" s="11">
        <v>16</v>
      </c>
      <c r="B392" s="12">
        <v>4</v>
      </c>
      <c r="C392" s="13">
        <v>6.1481480245791076</v>
      </c>
    </row>
    <row r="393" spans="1:3" x14ac:dyDescent="0.25">
      <c r="A393" s="11">
        <v>16</v>
      </c>
      <c r="B393" s="12">
        <v>4</v>
      </c>
      <c r="C393" s="13">
        <v>6.1076722791016778</v>
      </c>
    </row>
    <row r="394" spans="1:3" x14ac:dyDescent="0.25">
      <c r="A394" s="11">
        <v>16</v>
      </c>
      <c r="B394" s="12">
        <v>4</v>
      </c>
      <c r="C394" s="13">
        <v>6.0016144850650992</v>
      </c>
    </row>
    <row r="395" spans="1:3" x14ac:dyDescent="0.25">
      <c r="A395" s="11">
        <v>16</v>
      </c>
      <c r="B395" s="12">
        <v>4</v>
      </c>
      <c r="C395" s="13">
        <v>5.9070762143792024</v>
      </c>
    </row>
    <row r="396" spans="1:3" x14ac:dyDescent="0.25">
      <c r="A396" s="11">
        <v>16</v>
      </c>
      <c r="B396" s="12">
        <v>4</v>
      </c>
      <c r="C396" s="13">
        <v>5.7068174985992783</v>
      </c>
    </row>
    <row r="397" spans="1:3" x14ac:dyDescent="0.25">
      <c r="A397" s="11">
        <v>16</v>
      </c>
      <c r="B397" s="12">
        <v>4</v>
      </c>
      <c r="C397" s="13">
        <v>5.6382309020866224</v>
      </c>
    </row>
    <row r="398" spans="1:3" x14ac:dyDescent="0.25">
      <c r="A398" s="11">
        <v>16</v>
      </c>
      <c r="B398" s="12">
        <v>4</v>
      </c>
      <c r="C398" s="13">
        <v>5.5880037455965788</v>
      </c>
    </row>
    <row r="399" spans="1:3" x14ac:dyDescent="0.25">
      <c r="A399" s="11">
        <v>16</v>
      </c>
      <c r="B399" s="12">
        <v>4</v>
      </c>
      <c r="C399" s="13">
        <v>5.3917731411351753</v>
      </c>
    </row>
    <row r="400" spans="1:3" x14ac:dyDescent="0.25">
      <c r="A400" s="11">
        <v>16</v>
      </c>
      <c r="B400" s="12">
        <v>5</v>
      </c>
      <c r="C400" s="13">
        <v>7.1699243915188191</v>
      </c>
    </row>
    <row r="401" spans="1:3" x14ac:dyDescent="0.25">
      <c r="A401" s="11">
        <v>16</v>
      </c>
      <c r="B401" s="12">
        <v>5</v>
      </c>
      <c r="C401" s="13">
        <v>6.8877886762995377</v>
      </c>
    </row>
    <row r="402" spans="1:3" x14ac:dyDescent="0.25">
      <c r="A402" s="11">
        <v>16</v>
      </c>
      <c r="B402" s="12">
        <v>5</v>
      </c>
      <c r="C402" s="13">
        <v>6.8177418734074564</v>
      </c>
    </row>
    <row r="403" spans="1:3" x14ac:dyDescent="0.25">
      <c r="A403" s="11">
        <v>16</v>
      </c>
      <c r="B403" s="12">
        <v>5</v>
      </c>
      <c r="C403" s="13">
        <v>6.6382309020866224</v>
      </c>
    </row>
    <row r="404" spans="1:3" x14ac:dyDescent="0.25">
      <c r="A404" s="11">
        <v>16</v>
      </c>
      <c r="B404" s="12">
        <v>6</v>
      </c>
      <c r="C404" s="13">
        <v>7.2156818820794939</v>
      </c>
    </row>
    <row r="405" spans="1:3" x14ac:dyDescent="0.25">
      <c r="A405" s="11">
        <v>16</v>
      </c>
      <c r="B405" s="12">
        <v>6</v>
      </c>
      <c r="C405" s="13">
        <v>7.1699243915188191</v>
      </c>
    </row>
    <row r="406" spans="1:3" x14ac:dyDescent="0.25">
      <c r="A406" s="11">
        <v>16</v>
      </c>
      <c r="B406" s="12">
        <v>6</v>
      </c>
      <c r="C406" s="13">
        <v>7.1699243915188191</v>
      </c>
    </row>
    <row r="407" spans="1:3" x14ac:dyDescent="0.25">
      <c r="A407" s="11">
        <v>16</v>
      </c>
      <c r="B407" s="12">
        <v>6</v>
      </c>
      <c r="C407" s="13">
        <v>7.1136218907515314</v>
      </c>
    </row>
    <row r="408" spans="1:3" x14ac:dyDescent="0.25">
      <c r="A408" s="11">
        <v>16</v>
      </c>
      <c r="B408" s="12">
        <v>6</v>
      </c>
      <c r="C408" s="13">
        <v>7.0016144850650992</v>
      </c>
    </row>
    <row r="409" spans="1:3" x14ac:dyDescent="0.25">
      <c r="A409" s="11">
        <v>16</v>
      </c>
      <c r="B409" s="12">
        <v>6</v>
      </c>
      <c r="C409" s="13">
        <v>6.686853525149302</v>
      </c>
    </row>
    <row r="410" spans="1:3" x14ac:dyDescent="0.25">
      <c r="A410" s="11">
        <v>16</v>
      </c>
      <c r="B410" s="12">
        <v>6</v>
      </c>
      <c r="C410" s="13">
        <v>6.3917731411351753</v>
      </c>
    </row>
    <row r="411" spans="1:3" x14ac:dyDescent="0.25">
      <c r="A411" s="11">
        <v>16</v>
      </c>
      <c r="B411" s="12">
        <v>6</v>
      </c>
      <c r="C411" s="13">
        <v>6.3853172376706731</v>
      </c>
    </row>
    <row r="412" spans="1:3" x14ac:dyDescent="0.25">
      <c r="A412" s="11">
        <v>16</v>
      </c>
      <c r="B412" s="12">
        <v>6</v>
      </c>
      <c r="C412" s="13">
        <v>6.1136218907515314</v>
      </c>
    </row>
    <row r="413" spans="1:3" x14ac:dyDescent="0.25">
      <c r="A413" s="11">
        <v>16</v>
      </c>
      <c r="B413" s="12">
        <v>6</v>
      </c>
      <c r="C413" s="13">
        <v>6.1076722791016778</v>
      </c>
    </row>
    <row r="414" spans="1:3" x14ac:dyDescent="0.25">
      <c r="A414" s="11">
        <v>16</v>
      </c>
      <c r="B414" s="12">
        <v>6</v>
      </c>
      <c r="C414" s="13">
        <v>5.8951928534003279</v>
      </c>
    </row>
    <row r="415" spans="1:3" x14ac:dyDescent="0.25">
      <c r="A415" s="11">
        <v>16</v>
      </c>
      <c r="B415" s="12">
        <v>6</v>
      </c>
      <c r="C415" s="13">
        <v>5.4695408932352096</v>
      </c>
    </row>
    <row r="416" spans="1:3" x14ac:dyDescent="0.25">
      <c r="A416" s="11">
        <v>16</v>
      </c>
      <c r="B416" s="12">
        <v>8</v>
      </c>
      <c r="C416" s="13">
        <v>6.8951928534003279</v>
      </c>
    </row>
    <row r="417" spans="1:3" x14ac:dyDescent="0.25">
      <c r="A417" s="11">
        <v>16</v>
      </c>
      <c r="B417" s="12">
        <v>8</v>
      </c>
      <c r="C417" s="13">
        <v>6.7122997678130414</v>
      </c>
    </row>
    <row r="418" spans="1:3" x14ac:dyDescent="0.25">
      <c r="A418" s="11">
        <v>16</v>
      </c>
      <c r="B418" s="12">
        <v>8</v>
      </c>
      <c r="C418" s="13">
        <v>6.7068174985992783</v>
      </c>
    </row>
    <row r="419" spans="1:3" x14ac:dyDescent="0.25">
      <c r="A419" s="11">
        <v>16</v>
      </c>
      <c r="B419" s="12">
        <v>8</v>
      </c>
      <c r="C419" s="13">
        <v>6.6382309020866224</v>
      </c>
    </row>
    <row r="420" spans="1:3" x14ac:dyDescent="0.25">
      <c r="A420" s="11">
        <v>16</v>
      </c>
      <c r="B420" s="12">
        <v>8</v>
      </c>
      <c r="C420" s="13">
        <v>6.408702274765659</v>
      </c>
    </row>
    <row r="421" spans="1:3" x14ac:dyDescent="0.25">
      <c r="A421" s="11">
        <v>16</v>
      </c>
      <c r="B421" s="12">
        <v>8</v>
      </c>
      <c r="C421" s="13">
        <v>6.2097322704296403</v>
      </c>
    </row>
    <row r="422" spans="1:3" x14ac:dyDescent="0.25">
      <c r="A422" s="11">
        <v>16</v>
      </c>
      <c r="B422" s="12">
        <v>8</v>
      </c>
      <c r="C422" s="13">
        <v>6.1540624062142912</v>
      </c>
    </row>
    <row r="423" spans="1:3" x14ac:dyDescent="0.25">
      <c r="A423" s="11">
        <v>16</v>
      </c>
      <c r="B423" s="12">
        <v>8</v>
      </c>
      <c r="C423" s="13">
        <v>6.0607799220937508</v>
      </c>
    </row>
    <row r="424" spans="1:3" x14ac:dyDescent="0.25">
      <c r="A424" s="11">
        <v>16</v>
      </c>
      <c r="B424" s="12">
        <v>8</v>
      </c>
      <c r="C424" s="13">
        <v>5.9487725164073186</v>
      </c>
    </row>
    <row r="425" spans="1:3" x14ac:dyDescent="0.25">
      <c r="A425" s="11">
        <v>16</v>
      </c>
      <c r="B425" s="12">
        <v>8</v>
      </c>
      <c r="C425" s="13">
        <v>5.8951928534003279</v>
      </c>
    </row>
    <row r="426" spans="1:3" x14ac:dyDescent="0.25">
      <c r="A426" s="11">
        <v>16</v>
      </c>
      <c r="B426" s="12">
        <v>8</v>
      </c>
      <c r="C426" s="13">
        <v>5.8242633016904435</v>
      </c>
    </row>
    <row r="427" spans="1:3" x14ac:dyDescent="0.25">
      <c r="A427" s="11">
        <v>16</v>
      </c>
      <c r="B427" s="12">
        <v>8</v>
      </c>
      <c r="C427" s="13">
        <v>5.6121071554747228</v>
      </c>
    </row>
  </sheetData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defaultColWidth="30.7109375" defaultRowHeight="15" x14ac:dyDescent="0.25"/>
  <cols>
    <col min="1" max="16384" width="30.7109375" style="1"/>
  </cols>
  <sheetData>
    <row r="1" spans="1:20" x14ac:dyDescent="0.25">
      <c r="A1" s="3" t="s">
        <v>16</v>
      </c>
      <c r="B1" s="2" t="s">
        <v>278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25">
      <c r="A2" s="3" t="s">
        <v>12</v>
      </c>
      <c r="B2" s="2" t="s">
        <v>397</v>
      </c>
    </row>
    <row r="3" spans="1:20" x14ac:dyDescent="0.25">
      <c r="A3" s="3" t="s">
        <v>17</v>
      </c>
      <c r="B3" s="2" t="b">
        <f>IF(B10&gt;256,"TripUpST110AndEarlier",TRUE)</f>
        <v>1</v>
      </c>
    </row>
    <row r="4" spans="1:20" x14ac:dyDescent="0.25">
      <c r="A4" s="3" t="s">
        <v>18</v>
      </c>
      <c r="B4" s="2" t="s">
        <v>36</v>
      </c>
    </row>
    <row r="5" spans="1:20" x14ac:dyDescent="0.25">
      <c r="A5" s="3" t="s">
        <v>19</v>
      </c>
      <c r="B5" s="2" t="b">
        <v>1</v>
      </c>
    </row>
    <row r="6" spans="1:20" x14ac:dyDescent="0.25">
      <c r="A6" s="3" t="s">
        <v>20</v>
      </c>
      <c r="B6" s="2" t="b">
        <v>1</v>
      </c>
    </row>
    <row r="7" spans="1:20" s="2" customFormat="1" x14ac:dyDescent="0.25">
      <c r="A7" s="3" t="s">
        <v>21</v>
      </c>
      <c r="B7" s="2" t="e">
        <f>'Typhimurium var 51'!#REF!</f>
        <v>#REF!</v>
      </c>
    </row>
    <row r="8" spans="1:20" x14ac:dyDescent="0.25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25">
      <c r="A9" s="3" t="s">
        <v>23</v>
      </c>
      <c r="B9" s="2"/>
    </row>
    <row r="10" spans="1:20" x14ac:dyDescent="0.25">
      <c r="A10" s="3" t="s">
        <v>24</v>
      </c>
      <c r="B10" s="2">
        <v>2</v>
      </c>
    </row>
    <row r="12" spans="1:20" x14ac:dyDescent="0.25">
      <c r="A12" s="3" t="s">
        <v>48</v>
      </c>
      <c r="B12" s="2" t="s">
        <v>399</v>
      </c>
      <c r="C12" s="2"/>
      <c r="D12" s="2" t="s">
        <v>279</v>
      </c>
      <c r="E12" s="2" t="b">
        <v>1</v>
      </c>
      <c r="F12" s="2">
        <v>0</v>
      </c>
      <c r="G12" s="2">
        <v>4</v>
      </c>
    </row>
    <row r="13" spans="1:20" s="2" customFormat="1" x14ac:dyDescent="0.25">
      <c r="A13" s="3" t="s">
        <v>49</v>
      </c>
      <c r="B13" s="2" t="e">
        <f>'Typhimurium var 51'!#REF!</f>
        <v>#REF!</v>
      </c>
    </row>
    <row r="14" spans="1:20" s="7" customFormat="1" x14ac:dyDescent="0.25">
      <c r="A14" s="6" t="s">
        <v>50</v>
      </c>
    </row>
    <row r="15" spans="1:20" x14ac:dyDescent="0.25">
      <c r="A15" s="3" t="s">
        <v>155</v>
      </c>
      <c r="B15" s="2" t="s">
        <v>401</v>
      </c>
      <c r="C15" s="2"/>
      <c r="D15" s="2" t="s">
        <v>280</v>
      </c>
      <c r="E15" s="2" t="b">
        <v>1</v>
      </c>
      <c r="F15" s="2">
        <v>0</v>
      </c>
      <c r="G15" s="2">
        <v>4</v>
      </c>
    </row>
    <row r="16" spans="1:20" s="2" customFormat="1" x14ac:dyDescent="0.25">
      <c r="A16" s="3" t="s">
        <v>156</v>
      </c>
      <c r="B16" s="2" t="e">
        <f>'Typhimurium var 51'!#REF!</f>
        <v>#REF!</v>
      </c>
    </row>
    <row r="17" spans="1:1" s="7" customFormat="1" x14ac:dyDescent="0.25">
      <c r="A17" s="6" t="s">
        <v>157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defaultColWidth="30.7109375" defaultRowHeight="15" x14ac:dyDescent="0.25"/>
  <cols>
    <col min="1" max="16384" width="30.7109375" style="1"/>
  </cols>
  <sheetData>
    <row r="1" spans="1:16" x14ac:dyDescent="0.25">
      <c r="A1" s="3" t="s">
        <v>4</v>
      </c>
      <c r="B1" s="2">
        <v>1</v>
      </c>
      <c r="C1" s="2" t="s">
        <v>5</v>
      </c>
      <c r="D1" s="2">
        <v>1</v>
      </c>
      <c r="E1" s="2" t="s">
        <v>6</v>
      </c>
      <c r="F1" s="2">
        <v>6</v>
      </c>
      <c r="G1" s="2" t="s">
        <v>7</v>
      </c>
      <c r="H1" s="2">
        <v>2</v>
      </c>
      <c r="I1" s="2" t="s">
        <v>8</v>
      </c>
      <c r="J1" s="2">
        <v>1</v>
      </c>
      <c r="K1" s="2" t="s">
        <v>9</v>
      </c>
      <c r="L1" s="2">
        <f>IF(B4&gt;256,1,0)</f>
        <v>0</v>
      </c>
      <c r="M1" s="2" t="s">
        <v>10</v>
      </c>
      <c r="N1" s="2">
        <v>1</v>
      </c>
      <c r="O1" s="2" t="s">
        <v>11</v>
      </c>
      <c r="P1" s="2">
        <v>0</v>
      </c>
    </row>
    <row r="2" spans="1:16" x14ac:dyDescent="0.25">
      <c r="A2" s="3" t="s">
        <v>12</v>
      </c>
      <c r="B2" s="2" t="s">
        <v>402</v>
      </c>
    </row>
    <row r="3" spans="1:16" x14ac:dyDescent="0.25">
      <c r="A3" s="3" t="s">
        <v>13</v>
      </c>
      <c r="B3" s="2">
        <v>1</v>
      </c>
    </row>
    <row r="4" spans="1:16" x14ac:dyDescent="0.25">
      <c r="A4" s="3" t="s">
        <v>14</v>
      </c>
      <c r="B4" s="2">
        <v>2</v>
      </c>
    </row>
    <row r="17" spans="1:8" s="4" customFormat="1" x14ac:dyDescent="0.25">
      <c r="A17" s="4" t="s">
        <v>159</v>
      </c>
      <c r="C17" s="4" t="s">
        <v>63</v>
      </c>
      <c r="D17" s="4">
        <v>1</v>
      </c>
      <c r="E17" s="4" t="s">
        <v>64</v>
      </c>
      <c r="F17" s="4">
        <v>104</v>
      </c>
      <c r="G17" s="4" t="s">
        <v>160</v>
      </c>
      <c r="H17" s="4" t="s">
        <v>281</v>
      </c>
    </row>
    <row r="18" spans="1:8" s="4" customFormat="1" x14ac:dyDescent="0.25"/>
    <row r="19" spans="1:8" s="4" customFormat="1" x14ac:dyDescent="0.25"/>
    <row r="20" spans="1:8" s="4" customFormat="1" x14ac:dyDescent="0.25"/>
    <row r="21" spans="1:8" s="4" customFormat="1" x14ac:dyDescent="0.25"/>
    <row r="22" spans="1:8" s="4" customFormat="1" x14ac:dyDescent="0.25"/>
    <row r="23" spans="1:8" s="4" customFormat="1" x14ac:dyDescent="0.25"/>
    <row r="24" spans="1:8" s="4" customFormat="1" x14ac:dyDescent="0.25"/>
    <row r="25" spans="1:8" s="4" customFormat="1" x14ac:dyDescent="0.25"/>
    <row r="26" spans="1:8" s="4" customFormat="1" x14ac:dyDescent="0.25"/>
    <row r="27" spans="1:8" s="4" customFormat="1" x14ac:dyDescent="0.25"/>
    <row r="28" spans="1:8" s="4" customFormat="1" x14ac:dyDescent="0.25"/>
    <row r="29" spans="1:8" s="4" customFormat="1" x14ac:dyDescent="0.25"/>
    <row r="30" spans="1:8" s="4" customFormat="1" x14ac:dyDescent="0.25"/>
    <row r="31" spans="1:8" s="4" customFormat="1" x14ac:dyDescent="0.25"/>
    <row r="32" spans="1:8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pans="1:9" s="4" customFormat="1" x14ac:dyDescent="0.25"/>
    <row r="114" spans="1:9" s="4" customFormat="1" x14ac:dyDescent="0.25"/>
    <row r="115" spans="1:9" s="4" customFormat="1" x14ac:dyDescent="0.25"/>
    <row r="116" spans="1:9" s="4" customFormat="1" x14ac:dyDescent="0.25"/>
    <row r="117" spans="1:9" s="4" customFormat="1" x14ac:dyDescent="0.25"/>
    <row r="118" spans="1:9" s="4" customFormat="1" x14ac:dyDescent="0.25"/>
    <row r="119" spans="1:9" s="4" customFormat="1" x14ac:dyDescent="0.25"/>
    <row r="120" spans="1:9" s="4" customFormat="1" x14ac:dyDescent="0.25"/>
    <row r="121" spans="1:9" x14ac:dyDescent="0.25">
      <c r="A121" s="3" t="s">
        <v>51</v>
      </c>
      <c r="B121" s="2" t="s">
        <v>41</v>
      </c>
      <c r="C121" s="2" t="s">
        <v>403</v>
      </c>
      <c r="D121" s="2" t="s">
        <v>42</v>
      </c>
      <c r="E121" s="2" t="e">
        <f>Kentucky!#REF!</f>
        <v>#REF!</v>
      </c>
      <c r="F121" s="2" t="s">
        <v>43</v>
      </c>
      <c r="G121" s="2">
        <v>1</v>
      </c>
      <c r="H121" s="2" t="s">
        <v>44</v>
      </c>
      <c r="I121" s="2">
        <v>7</v>
      </c>
    </row>
    <row r="128" spans="1:9" s="4" customFormat="1" x14ac:dyDescent="0.25"/>
    <row r="129" spans="1:9" s="4" customFormat="1" x14ac:dyDescent="0.25"/>
    <row r="130" spans="1:9" s="4" customFormat="1" x14ac:dyDescent="0.25"/>
    <row r="131" spans="1:9" s="4" customFormat="1" x14ac:dyDescent="0.25"/>
    <row r="132" spans="1:9" s="10" customFormat="1" x14ac:dyDescent="0.25"/>
    <row r="133" spans="1:9" x14ac:dyDescent="0.25">
      <c r="A133" s="3" t="s">
        <v>158</v>
      </c>
      <c r="B133" s="2" t="s">
        <v>41</v>
      </c>
      <c r="C133" s="2" t="s">
        <v>405</v>
      </c>
      <c r="D133" s="2" t="s">
        <v>42</v>
      </c>
      <c r="E133" s="2" t="e">
        <f>Kentucky!#REF!</f>
        <v>#REF!</v>
      </c>
      <c r="F133" s="2" t="s">
        <v>43</v>
      </c>
      <c r="G133" s="2">
        <v>2</v>
      </c>
      <c r="H133" s="2" t="s">
        <v>44</v>
      </c>
      <c r="I133" s="2">
        <v>11</v>
      </c>
    </row>
    <row r="140" spans="1:9" s="4" customFormat="1" x14ac:dyDescent="0.25"/>
    <row r="141" spans="1:9" s="4" customFormat="1" x14ac:dyDescent="0.25"/>
    <row r="142" spans="1:9" s="4" customFormat="1" x14ac:dyDescent="0.25"/>
    <row r="143" spans="1:9" s="4" customFormat="1" x14ac:dyDescent="0.25"/>
    <row r="144" spans="1:9" s="10" customFormat="1" x14ac:dyDescent="0.25"/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defaultColWidth="30.7109375" defaultRowHeight="15" x14ac:dyDescent="0.25"/>
  <cols>
    <col min="1" max="16384" width="30.7109375" style="1"/>
  </cols>
  <sheetData>
    <row r="1" spans="1:20" x14ac:dyDescent="0.25">
      <c r="A1" s="3" t="s">
        <v>16</v>
      </c>
      <c r="B1" s="2" t="s">
        <v>291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25">
      <c r="A2" s="3" t="s">
        <v>12</v>
      </c>
      <c r="B2" s="2" t="s">
        <v>402</v>
      </c>
    </row>
    <row r="3" spans="1:20" x14ac:dyDescent="0.25">
      <c r="A3" s="3" t="s">
        <v>17</v>
      </c>
      <c r="B3" s="2" t="b">
        <f>IF(B10&gt;256,"TripUpST110AndEarlier",TRUE)</f>
        <v>1</v>
      </c>
    </row>
    <row r="4" spans="1:20" x14ac:dyDescent="0.25">
      <c r="A4" s="3" t="s">
        <v>18</v>
      </c>
      <c r="B4" s="2" t="s">
        <v>36</v>
      </c>
    </row>
    <row r="5" spans="1:20" x14ac:dyDescent="0.25">
      <c r="A5" s="3" t="s">
        <v>19</v>
      </c>
      <c r="B5" s="2" t="b">
        <v>1</v>
      </c>
    </row>
    <row r="6" spans="1:20" x14ac:dyDescent="0.25">
      <c r="A6" s="3" t="s">
        <v>20</v>
      </c>
      <c r="B6" s="2" t="b">
        <v>1</v>
      </c>
    </row>
    <row r="7" spans="1:20" s="2" customFormat="1" x14ac:dyDescent="0.25">
      <c r="A7" s="3" t="s">
        <v>21</v>
      </c>
      <c r="B7" s="2" t="e">
        <f>Kentucky!#REF!</f>
        <v>#REF!</v>
      </c>
    </row>
    <row r="8" spans="1:20" x14ac:dyDescent="0.25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25">
      <c r="A9" s="3" t="s">
        <v>23</v>
      </c>
      <c r="B9" s="2"/>
    </row>
    <row r="10" spans="1:20" x14ac:dyDescent="0.25">
      <c r="A10" s="3" t="s">
        <v>24</v>
      </c>
      <c r="B10" s="2">
        <v>2</v>
      </c>
    </row>
    <row r="12" spans="1:20" x14ac:dyDescent="0.25">
      <c r="A12" s="3" t="s">
        <v>48</v>
      </c>
      <c r="B12" s="2" t="s">
        <v>404</v>
      </c>
      <c r="C12" s="2"/>
      <c r="D12" s="2" t="s">
        <v>292</v>
      </c>
      <c r="E12" s="2" t="b">
        <v>1</v>
      </c>
      <c r="F12" s="2">
        <v>0</v>
      </c>
      <c r="G12" s="2">
        <v>4</v>
      </c>
    </row>
    <row r="13" spans="1:20" s="2" customFormat="1" x14ac:dyDescent="0.25">
      <c r="A13" s="3" t="s">
        <v>49</v>
      </c>
      <c r="B13" s="2" t="e">
        <f>Kentucky!#REF!</f>
        <v>#REF!</v>
      </c>
    </row>
    <row r="14" spans="1:20" s="7" customFormat="1" x14ac:dyDescent="0.25">
      <c r="A14" s="6" t="s">
        <v>50</v>
      </c>
    </row>
    <row r="15" spans="1:20" x14ac:dyDescent="0.25">
      <c r="A15" s="3" t="s">
        <v>155</v>
      </c>
      <c r="B15" s="2" t="s">
        <v>406</v>
      </c>
      <c r="C15" s="2"/>
      <c r="D15" s="2" t="s">
        <v>293</v>
      </c>
      <c r="E15" s="2" t="b">
        <v>1</v>
      </c>
      <c r="F15" s="2">
        <v>0</v>
      </c>
      <c r="G15" s="2">
        <v>4</v>
      </c>
    </row>
    <row r="16" spans="1:20" s="2" customFormat="1" x14ac:dyDescent="0.25">
      <c r="A16" s="3" t="s">
        <v>156</v>
      </c>
      <c r="B16" s="2" t="e">
        <f>Kentucky!#REF!</f>
        <v>#REF!</v>
      </c>
    </row>
    <row r="17" spans="1:1" s="7" customFormat="1" x14ac:dyDescent="0.25">
      <c r="A17" s="6" t="s">
        <v>157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defaultColWidth="30.7109375" defaultRowHeight="15" x14ac:dyDescent="0.25"/>
  <cols>
    <col min="1" max="16384" width="30.7109375" style="1"/>
  </cols>
  <sheetData>
    <row r="1" spans="1:16" x14ac:dyDescent="0.25">
      <c r="A1" s="3" t="s">
        <v>4</v>
      </c>
      <c r="B1" s="2">
        <v>1</v>
      </c>
      <c r="C1" s="2" t="s">
        <v>5</v>
      </c>
      <c r="D1" s="2">
        <v>1</v>
      </c>
      <c r="E1" s="2" t="s">
        <v>6</v>
      </c>
      <c r="F1" s="2">
        <v>6</v>
      </c>
      <c r="G1" s="2" t="s">
        <v>7</v>
      </c>
      <c r="H1" s="2">
        <v>2</v>
      </c>
      <c r="I1" s="2" t="s">
        <v>8</v>
      </c>
      <c r="J1" s="2">
        <v>1</v>
      </c>
      <c r="K1" s="2" t="s">
        <v>9</v>
      </c>
      <c r="L1" s="2">
        <f>IF(B4&gt;256,1,0)</f>
        <v>0</v>
      </c>
      <c r="M1" s="2" t="s">
        <v>10</v>
      </c>
      <c r="N1" s="2">
        <v>1</v>
      </c>
      <c r="O1" s="2" t="s">
        <v>11</v>
      </c>
      <c r="P1" s="2">
        <v>0</v>
      </c>
    </row>
    <row r="2" spans="1:16" x14ac:dyDescent="0.25">
      <c r="A2" s="3" t="s">
        <v>12</v>
      </c>
      <c r="B2" s="2" t="s">
        <v>407</v>
      </c>
    </row>
    <row r="3" spans="1:16" x14ac:dyDescent="0.25">
      <c r="A3" s="3" t="s">
        <v>13</v>
      </c>
      <c r="B3" s="2">
        <v>1</v>
      </c>
    </row>
    <row r="4" spans="1:16" x14ac:dyDescent="0.25">
      <c r="A4" s="3" t="s">
        <v>14</v>
      </c>
      <c r="B4" s="2">
        <v>2</v>
      </c>
    </row>
    <row r="17" spans="1:8" s="4" customFormat="1" x14ac:dyDescent="0.25">
      <c r="A17" s="4" t="s">
        <v>159</v>
      </c>
      <c r="C17" s="4" t="s">
        <v>63</v>
      </c>
      <c r="D17" s="4">
        <v>1</v>
      </c>
      <c r="E17" s="4" t="s">
        <v>64</v>
      </c>
      <c r="F17" s="4">
        <v>104</v>
      </c>
      <c r="G17" s="4" t="s">
        <v>160</v>
      </c>
      <c r="H17" s="4" t="s">
        <v>294</v>
      </c>
    </row>
    <row r="18" spans="1:8" s="4" customFormat="1" x14ac:dyDescent="0.25"/>
    <row r="19" spans="1:8" s="4" customFormat="1" x14ac:dyDescent="0.25"/>
    <row r="20" spans="1:8" s="4" customFormat="1" x14ac:dyDescent="0.25"/>
    <row r="21" spans="1:8" s="4" customFormat="1" x14ac:dyDescent="0.25"/>
    <row r="22" spans="1:8" s="4" customFormat="1" x14ac:dyDescent="0.25"/>
    <row r="23" spans="1:8" s="4" customFormat="1" x14ac:dyDescent="0.25"/>
    <row r="24" spans="1:8" s="4" customFormat="1" x14ac:dyDescent="0.25"/>
    <row r="25" spans="1:8" s="4" customFormat="1" x14ac:dyDescent="0.25"/>
    <row r="26" spans="1:8" s="4" customFormat="1" x14ac:dyDescent="0.25"/>
    <row r="27" spans="1:8" s="4" customFormat="1" x14ac:dyDescent="0.25"/>
    <row r="28" spans="1:8" s="4" customFormat="1" x14ac:dyDescent="0.25"/>
    <row r="29" spans="1:8" s="4" customFormat="1" x14ac:dyDescent="0.25"/>
    <row r="30" spans="1:8" s="4" customFormat="1" x14ac:dyDescent="0.25"/>
    <row r="31" spans="1:8" s="4" customFormat="1" x14ac:dyDescent="0.25"/>
    <row r="32" spans="1:8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pans="1:9" s="4" customFormat="1" x14ac:dyDescent="0.25"/>
    <row r="114" spans="1:9" s="4" customFormat="1" x14ac:dyDescent="0.25"/>
    <row r="115" spans="1:9" s="4" customFormat="1" x14ac:dyDescent="0.25"/>
    <row r="116" spans="1:9" s="4" customFormat="1" x14ac:dyDescent="0.25"/>
    <row r="117" spans="1:9" s="4" customFormat="1" x14ac:dyDescent="0.25"/>
    <row r="118" spans="1:9" s="4" customFormat="1" x14ac:dyDescent="0.25"/>
    <row r="119" spans="1:9" s="4" customFormat="1" x14ac:dyDescent="0.25"/>
    <row r="120" spans="1:9" s="4" customFormat="1" x14ac:dyDescent="0.25"/>
    <row r="121" spans="1:9" x14ac:dyDescent="0.25">
      <c r="A121" s="3" t="s">
        <v>51</v>
      </c>
      <c r="B121" s="2" t="s">
        <v>41</v>
      </c>
      <c r="C121" s="2" t="s">
        <v>408</v>
      </c>
      <c r="D121" s="2" t="s">
        <v>42</v>
      </c>
      <c r="E121" s="2" t="e">
        <f>Typhimurium!#REF!</f>
        <v>#REF!</v>
      </c>
      <c r="F121" s="2" t="s">
        <v>43</v>
      </c>
      <c r="G121" s="2">
        <v>1</v>
      </c>
      <c r="H121" s="2" t="s">
        <v>44</v>
      </c>
      <c r="I121" s="2">
        <v>7</v>
      </c>
    </row>
    <row r="128" spans="1:9" s="4" customFormat="1" x14ac:dyDescent="0.25"/>
    <row r="129" spans="1:9" s="4" customFormat="1" x14ac:dyDescent="0.25"/>
    <row r="130" spans="1:9" s="4" customFormat="1" x14ac:dyDescent="0.25"/>
    <row r="131" spans="1:9" s="4" customFormat="1" x14ac:dyDescent="0.25"/>
    <row r="132" spans="1:9" s="10" customFormat="1" x14ac:dyDescent="0.25"/>
    <row r="133" spans="1:9" x14ac:dyDescent="0.25">
      <c r="A133" s="3" t="s">
        <v>158</v>
      </c>
      <c r="B133" s="2" t="s">
        <v>41</v>
      </c>
      <c r="C133" s="2" t="s">
        <v>410</v>
      </c>
      <c r="D133" s="2" t="s">
        <v>42</v>
      </c>
      <c r="E133" s="2" t="e">
        <f>Typhimurium!#REF!</f>
        <v>#REF!</v>
      </c>
      <c r="F133" s="2" t="s">
        <v>43</v>
      </c>
      <c r="G133" s="2">
        <v>2</v>
      </c>
      <c r="H133" s="2" t="s">
        <v>44</v>
      </c>
      <c r="I133" s="2">
        <v>11</v>
      </c>
    </row>
    <row r="140" spans="1:9" s="4" customFormat="1" x14ac:dyDescent="0.25"/>
    <row r="141" spans="1:9" s="4" customFormat="1" x14ac:dyDescent="0.25"/>
    <row r="142" spans="1:9" s="4" customFormat="1" x14ac:dyDescent="0.25"/>
    <row r="143" spans="1:9" s="4" customFormat="1" x14ac:dyDescent="0.25"/>
    <row r="144" spans="1:9" s="10" customFormat="1" x14ac:dyDescent="0.25"/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defaultColWidth="30.7109375" defaultRowHeight="15" x14ac:dyDescent="0.25"/>
  <cols>
    <col min="1" max="16384" width="30.7109375" style="1"/>
  </cols>
  <sheetData>
    <row r="1" spans="1:20" x14ac:dyDescent="0.25">
      <c r="A1" s="3" t="s">
        <v>16</v>
      </c>
      <c r="B1" s="2" t="s">
        <v>304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25">
      <c r="A2" s="3" t="s">
        <v>12</v>
      </c>
      <c r="B2" s="2" t="s">
        <v>407</v>
      </c>
    </row>
    <row r="3" spans="1:20" x14ac:dyDescent="0.25">
      <c r="A3" s="3" t="s">
        <v>17</v>
      </c>
      <c r="B3" s="2" t="b">
        <f>IF(B10&gt;256,"TripUpST110AndEarlier",TRUE)</f>
        <v>1</v>
      </c>
    </row>
    <row r="4" spans="1:20" x14ac:dyDescent="0.25">
      <c r="A4" s="3" t="s">
        <v>18</v>
      </c>
      <c r="B4" s="2" t="s">
        <v>36</v>
      </c>
    </row>
    <row r="5" spans="1:20" x14ac:dyDescent="0.25">
      <c r="A5" s="3" t="s">
        <v>19</v>
      </c>
      <c r="B5" s="2" t="b">
        <v>1</v>
      </c>
    </row>
    <row r="6" spans="1:20" x14ac:dyDescent="0.25">
      <c r="A6" s="3" t="s">
        <v>20</v>
      </c>
      <c r="B6" s="2" t="b">
        <v>1</v>
      </c>
    </row>
    <row r="7" spans="1:20" s="2" customFormat="1" x14ac:dyDescent="0.25">
      <c r="A7" s="3" t="s">
        <v>21</v>
      </c>
      <c r="B7" s="2" t="e">
        <f>Typhimurium!#REF!</f>
        <v>#REF!</v>
      </c>
    </row>
    <row r="8" spans="1:20" x14ac:dyDescent="0.25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25">
      <c r="A9" s="3" t="s">
        <v>23</v>
      </c>
      <c r="B9" s="2"/>
    </row>
    <row r="10" spans="1:20" x14ac:dyDescent="0.25">
      <c r="A10" s="3" t="s">
        <v>24</v>
      </c>
      <c r="B10" s="2">
        <v>2</v>
      </c>
    </row>
    <row r="12" spans="1:20" x14ac:dyDescent="0.25">
      <c r="A12" s="3" t="s">
        <v>48</v>
      </c>
      <c r="B12" s="2" t="s">
        <v>409</v>
      </c>
      <c r="C12" s="2"/>
      <c r="D12" s="2" t="s">
        <v>305</v>
      </c>
      <c r="E12" s="2" t="b">
        <v>1</v>
      </c>
      <c r="F12" s="2">
        <v>0</v>
      </c>
      <c r="G12" s="2">
        <v>4</v>
      </c>
    </row>
    <row r="13" spans="1:20" s="2" customFormat="1" x14ac:dyDescent="0.25">
      <c r="A13" s="3" t="s">
        <v>49</v>
      </c>
      <c r="B13" s="2" t="e">
        <f>Typhimurium!#REF!</f>
        <v>#REF!</v>
      </c>
    </row>
    <row r="14" spans="1:20" s="7" customFormat="1" x14ac:dyDescent="0.25">
      <c r="A14" s="6" t="s">
        <v>50</v>
      </c>
    </row>
    <row r="15" spans="1:20" x14ac:dyDescent="0.25">
      <c r="A15" s="3" t="s">
        <v>155</v>
      </c>
      <c r="B15" s="2" t="s">
        <v>411</v>
      </c>
      <c r="C15" s="2"/>
      <c r="D15" s="2" t="s">
        <v>306</v>
      </c>
      <c r="E15" s="2" t="b">
        <v>1</v>
      </c>
      <c r="F15" s="2">
        <v>0</v>
      </c>
      <c r="G15" s="2">
        <v>4</v>
      </c>
    </row>
    <row r="16" spans="1:20" s="2" customFormat="1" x14ac:dyDescent="0.25">
      <c r="A16" s="3" t="s">
        <v>156</v>
      </c>
      <c r="B16" s="2" t="e">
        <f>Typhimurium!#REF!</f>
        <v>#REF!</v>
      </c>
    </row>
    <row r="17" spans="1:1" s="7" customFormat="1" x14ac:dyDescent="0.25">
      <c r="A17" s="6" t="s">
        <v>157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defaultColWidth="30.7109375" defaultRowHeight="15" x14ac:dyDescent="0.25"/>
  <cols>
    <col min="1" max="16384" width="30.7109375" style="1"/>
  </cols>
  <sheetData>
    <row r="1" spans="1:16" x14ac:dyDescent="0.25">
      <c r="A1" s="3" t="s">
        <v>4</v>
      </c>
      <c r="B1" s="2">
        <v>1</v>
      </c>
      <c r="C1" s="2" t="s">
        <v>5</v>
      </c>
      <c r="D1" s="2">
        <v>1</v>
      </c>
      <c r="E1" s="2" t="s">
        <v>6</v>
      </c>
      <c r="F1" s="2">
        <v>6</v>
      </c>
      <c r="G1" s="2" t="s">
        <v>7</v>
      </c>
      <c r="H1" s="2">
        <v>2</v>
      </c>
      <c r="I1" s="2" t="s">
        <v>8</v>
      </c>
      <c r="J1" s="2">
        <v>1</v>
      </c>
      <c r="K1" s="2" t="s">
        <v>9</v>
      </c>
      <c r="L1" s="2">
        <f>IF(B4&gt;256,1,0)</f>
        <v>0</v>
      </c>
      <c r="M1" s="2" t="s">
        <v>10</v>
      </c>
      <c r="N1" s="2">
        <v>1</v>
      </c>
      <c r="O1" s="2" t="s">
        <v>11</v>
      </c>
      <c r="P1" s="2">
        <v>0</v>
      </c>
    </row>
    <row r="2" spans="1:16" x14ac:dyDescent="0.25">
      <c r="A2" s="3" t="s">
        <v>12</v>
      </c>
      <c r="B2" s="2" t="s">
        <v>412</v>
      </c>
    </row>
    <row r="3" spans="1:16" x14ac:dyDescent="0.25">
      <c r="A3" s="3" t="s">
        <v>13</v>
      </c>
      <c r="B3" s="2">
        <v>1</v>
      </c>
    </row>
    <row r="4" spans="1:16" x14ac:dyDescent="0.25">
      <c r="A4" s="3" t="s">
        <v>14</v>
      </c>
      <c r="B4" s="2">
        <v>2</v>
      </c>
    </row>
    <row r="17" spans="1:8" s="4" customFormat="1" x14ac:dyDescent="0.25">
      <c r="A17" s="4" t="s">
        <v>159</v>
      </c>
      <c r="C17" s="4" t="s">
        <v>63</v>
      </c>
      <c r="D17" s="4">
        <v>1</v>
      </c>
      <c r="E17" s="4" t="s">
        <v>64</v>
      </c>
      <c r="F17" s="4">
        <v>104</v>
      </c>
      <c r="G17" s="4" t="s">
        <v>160</v>
      </c>
      <c r="H17" s="4" t="s">
        <v>307</v>
      </c>
    </row>
    <row r="18" spans="1:8" s="4" customFormat="1" x14ac:dyDescent="0.25"/>
    <row r="19" spans="1:8" s="4" customFormat="1" x14ac:dyDescent="0.25"/>
    <row r="20" spans="1:8" s="4" customFormat="1" x14ac:dyDescent="0.25"/>
    <row r="21" spans="1:8" s="4" customFormat="1" x14ac:dyDescent="0.25"/>
    <row r="22" spans="1:8" s="4" customFormat="1" x14ac:dyDescent="0.25"/>
    <row r="23" spans="1:8" s="4" customFormat="1" x14ac:dyDescent="0.25"/>
    <row r="24" spans="1:8" s="4" customFormat="1" x14ac:dyDescent="0.25"/>
    <row r="25" spans="1:8" s="4" customFormat="1" x14ac:dyDescent="0.25"/>
    <row r="26" spans="1:8" s="4" customFormat="1" x14ac:dyDescent="0.25"/>
    <row r="27" spans="1:8" s="4" customFormat="1" x14ac:dyDescent="0.25"/>
    <row r="28" spans="1:8" s="4" customFormat="1" x14ac:dyDescent="0.25"/>
    <row r="29" spans="1:8" s="4" customFormat="1" x14ac:dyDescent="0.25"/>
    <row r="30" spans="1:8" s="4" customFormat="1" x14ac:dyDescent="0.25"/>
    <row r="31" spans="1:8" s="4" customFormat="1" x14ac:dyDescent="0.25"/>
    <row r="32" spans="1:8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pans="1:9" s="4" customFormat="1" x14ac:dyDescent="0.25"/>
    <row r="114" spans="1:9" s="4" customFormat="1" x14ac:dyDescent="0.25"/>
    <row r="115" spans="1:9" s="4" customFormat="1" x14ac:dyDescent="0.25"/>
    <row r="116" spans="1:9" s="4" customFormat="1" x14ac:dyDescent="0.25"/>
    <row r="117" spans="1:9" s="4" customFormat="1" x14ac:dyDescent="0.25"/>
    <row r="118" spans="1:9" s="4" customFormat="1" x14ac:dyDescent="0.25"/>
    <row r="119" spans="1:9" s="4" customFormat="1" x14ac:dyDescent="0.25"/>
    <row r="120" spans="1:9" s="4" customFormat="1" x14ac:dyDescent="0.25"/>
    <row r="121" spans="1:9" x14ac:dyDescent="0.25">
      <c r="A121" s="3" t="s">
        <v>51</v>
      </c>
      <c r="B121" s="2" t="s">
        <v>41</v>
      </c>
      <c r="C121" s="2" t="s">
        <v>413</v>
      </c>
      <c r="D121" s="2" t="s">
        <v>42</v>
      </c>
      <c r="E121" s="2" t="e">
        <f>Thompson!#REF!</f>
        <v>#REF!</v>
      </c>
      <c r="F121" s="2" t="s">
        <v>43</v>
      </c>
      <c r="G121" s="2">
        <v>1</v>
      </c>
      <c r="H121" s="2" t="s">
        <v>44</v>
      </c>
      <c r="I121" s="2">
        <v>7</v>
      </c>
    </row>
    <row r="128" spans="1:9" s="4" customFormat="1" x14ac:dyDescent="0.25"/>
    <row r="129" spans="1:9" s="4" customFormat="1" x14ac:dyDescent="0.25"/>
    <row r="130" spans="1:9" s="4" customFormat="1" x14ac:dyDescent="0.25"/>
    <row r="131" spans="1:9" s="4" customFormat="1" x14ac:dyDescent="0.25"/>
    <row r="132" spans="1:9" s="10" customFormat="1" x14ac:dyDescent="0.25"/>
    <row r="133" spans="1:9" x14ac:dyDescent="0.25">
      <c r="A133" s="3" t="s">
        <v>158</v>
      </c>
      <c r="B133" s="2" t="s">
        <v>41</v>
      </c>
      <c r="C133" s="2" t="s">
        <v>415</v>
      </c>
      <c r="D133" s="2" t="s">
        <v>42</v>
      </c>
      <c r="E133" s="2" t="e">
        <f>Thompson!#REF!</f>
        <v>#REF!</v>
      </c>
      <c r="F133" s="2" t="s">
        <v>43</v>
      </c>
      <c r="G133" s="2">
        <v>2</v>
      </c>
      <c r="H133" s="2" t="s">
        <v>44</v>
      </c>
      <c r="I133" s="2">
        <v>11</v>
      </c>
    </row>
    <row r="140" spans="1:9" s="4" customFormat="1" x14ac:dyDescent="0.25"/>
    <row r="141" spans="1:9" s="4" customFormat="1" x14ac:dyDescent="0.25"/>
    <row r="142" spans="1:9" s="4" customFormat="1" x14ac:dyDescent="0.25"/>
    <row r="143" spans="1:9" s="4" customFormat="1" x14ac:dyDescent="0.25"/>
    <row r="144" spans="1:9" s="10" customFormat="1" x14ac:dyDescent="0.25"/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defaultColWidth="30.7109375" defaultRowHeight="15" x14ac:dyDescent="0.25"/>
  <cols>
    <col min="1" max="16384" width="30.7109375" style="1"/>
  </cols>
  <sheetData>
    <row r="1" spans="1:20" x14ac:dyDescent="0.25">
      <c r="A1" s="3" t="s">
        <v>16</v>
      </c>
      <c r="B1" s="2" t="s">
        <v>317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25">
      <c r="A2" s="3" t="s">
        <v>12</v>
      </c>
      <c r="B2" s="2" t="s">
        <v>412</v>
      </c>
    </row>
    <row r="3" spans="1:20" x14ac:dyDescent="0.25">
      <c r="A3" s="3" t="s">
        <v>17</v>
      </c>
      <c r="B3" s="2" t="b">
        <f>IF(B10&gt;256,"TripUpST110AndEarlier",TRUE)</f>
        <v>1</v>
      </c>
    </row>
    <row r="4" spans="1:20" x14ac:dyDescent="0.25">
      <c r="A4" s="3" t="s">
        <v>18</v>
      </c>
      <c r="B4" s="2" t="s">
        <v>36</v>
      </c>
    </row>
    <row r="5" spans="1:20" x14ac:dyDescent="0.25">
      <c r="A5" s="3" t="s">
        <v>19</v>
      </c>
      <c r="B5" s="2" t="b">
        <v>1</v>
      </c>
    </row>
    <row r="6" spans="1:20" x14ac:dyDescent="0.25">
      <c r="A6" s="3" t="s">
        <v>20</v>
      </c>
      <c r="B6" s="2" t="b">
        <v>1</v>
      </c>
    </row>
    <row r="7" spans="1:20" s="2" customFormat="1" x14ac:dyDescent="0.25">
      <c r="A7" s="3" t="s">
        <v>21</v>
      </c>
      <c r="B7" s="2" t="e">
        <f>Thompson!#REF!</f>
        <v>#REF!</v>
      </c>
    </row>
    <row r="8" spans="1:20" x14ac:dyDescent="0.25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25">
      <c r="A9" s="3" t="s">
        <v>23</v>
      </c>
      <c r="B9" s="2"/>
    </row>
    <row r="10" spans="1:20" x14ac:dyDescent="0.25">
      <c r="A10" s="3" t="s">
        <v>24</v>
      </c>
      <c r="B10" s="2">
        <v>2</v>
      </c>
    </row>
    <row r="12" spans="1:20" x14ac:dyDescent="0.25">
      <c r="A12" s="3" t="s">
        <v>48</v>
      </c>
      <c r="B12" s="2" t="s">
        <v>414</v>
      </c>
      <c r="C12" s="2"/>
      <c r="D12" s="2" t="s">
        <v>318</v>
      </c>
      <c r="E12" s="2" t="b">
        <v>1</v>
      </c>
      <c r="F12" s="2">
        <v>0</v>
      </c>
      <c r="G12" s="2">
        <v>4</v>
      </c>
    </row>
    <row r="13" spans="1:20" s="2" customFormat="1" x14ac:dyDescent="0.25">
      <c r="A13" s="3" t="s">
        <v>49</v>
      </c>
      <c r="B13" s="2" t="e">
        <f>Thompson!#REF!</f>
        <v>#REF!</v>
      </c>
    </row>
    <row r="14" spans="1:20" s="7" customFormat="1" x14ac:dyDescent="0.25">
      <c r="A14" s="6" t="s">
        <v>50</v>
      </c>
    </row>
    <row r="15" spans="1:20" x14ac:dyDescent="0.25">
      <c r="A15" s="3" t="s">
        <v>155</v>
      </c>
      <c r="B15" s="2" t="s">
        <v>416</v>
      </c>
      <c r="C15" s="2"/>
      <c r="D15" s="2" t="s">
        <v>319</v>
      </c>
      <c r="E15" s="2" t="b">
        <v>1</v>
      </c>
      <c r="F15" s="2">
        <v>0</v>
      </c>
      <c r="G15" s="2">
        <v>4</v>
      </c>
    </row>
    <row r="16" spans="1:20" s="2" customFormat="1" x14ac:dyDescent="0.25">
      <c r="A16" s="3" t="s">
        <v>156</v>
      </c>
      <c r="B16" s="2" t="e">
        <f>Thompson!#REF!</f>
        <v>#REF!</v>
      </c>
    </row>
    <row r="17" spans="1:1" s="7" customFormat="1" x14ac:dyDescent="0.25">
      <c r="A17" s="6" t="s">
        <v>157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109375" defaultRowHeight="15" x14ac:dyDescent="0.25"/>
  <cols>
    <col min="1" max="16384" width="30.7109375" style="1"/>
  </cols>
  <sheetData>
    <row r="1" spans="1:16" x14ac:dyDescent="0.25">
      <c r="A1" s="3" t="s">
        <v>4</v>
      </c>
      <c r="B1" s="2">
        <v>1</v>
      </c>
      <c r="C1" s="2" t="s">
        <v>5</v>
      </c>
      <c r="D1" s="2">
        <v>1</v>
      </c>
      <c r="E1" s="2" t="s">
        <v>6</v>
      </c>
      <c r="F1" s="2">
        <v>6</v>
      </c>
      <c r="G1" s="2" t="s">
        <v>7</v>
      </c>
      <c r="H1" s="2">
        <v>2</v>
      </c>
      <c r="I1" s="2" t="s">
        <v>8</v>
      </c>
      <c r="J1" s="2">
        <v>1</v>
      </c>
      <c r="K1" s="2" t="s">
        <v>9</v>
      </c>
      <c r="L1" s="2">
        <f>IF(B4&gt;256,1,0)</f>
        <v>0</v>
      </c>
      <c r="M1" s="2" t="s">
        <v>10</v>
      </c>
      <c r="N1" s="2">
        <v>1</v>
      </c>
      <c r="O1" s="2" t="s">
        <v>11</v>
      </c>
      <c r="P1" s="2">
        <v>0</v>
      </c>
    </row>
    <row r="2" spans="1:16" x14ac:dyDescent="0.25">
      <c r="A2" s="3" t="s">
        <v>12</v>
      </c>
      <c r="B2" s="2" t="s">
        <v>417</v>
      </c>
    </row>
    <row r="3" spans="1:16" x14ac:dyDescent="0.25">
      <c r="A3" s="3" t="s">
        <v>13</v>
      </c>
      <c r="B3" s="2">
        <v>0</v>
      </c>
    </row>
    <row r="4" spans="1:16" x14ac:dyDescent="0.25">
      <c r="A4" s="3" t="s">
        <v>14</v>
      </c>
      <c r="B4" s="2">
        <v>3</v>
      </c>
    </row>
    <row r="17" spans="1:23" s="4" customFormat="1" x14ac:dyDescent="0.25">
      <c r="A17" s="4" t="s">
        <v>62</v>
      </c>
      <c r="C17" s="4" t="s">
        <v>63</v>
      </c>
      <c r="D17" s="4">
        <v>3</v>
      </c>
      <c r="E17" s="4" t="s">
        <v>64</v>
      </c>
      <c r="F17" s="4">
        <v>104</v>
      </c>
      <c r="G17" s="4" t="s">
        <v>65</v>
      </c>
      <c r="I17" s="4" t="s">
        <v>66</v>
      </c>
    </row>
    <row r="18" spans="1:23" s="4" customFormat="1" x14ac:dyDescent="0.25">
      <c r="A18" s="4" t="s">
        <v>67</v>
      </c>
      <c r="C18" s="4" t="s">
        <v>68</v>
      </c>
      <c r="E18" s="4" t="s">
        <v>69</v>
      </c>
      <c r="G18" s="4" t="s">
        <v>70</v>
      </c>
      <c r="I18" s="4" t="s">
        <v>71</v>
      </c>
      <c r="K18" s="4" t="s">
        <v>72</v>
      </c>
      <c r="M18" s="4" t="s">
        <v>73</v>
      </c>
      <c r="O18" s="4" t="s">
        <v>74</v>
      </c>
      <c r="Q18" s="4" t="s">
        <v>75</v>
      </c>
    </row>
    <row r="19" spans="1:23" s="4" customFormat="1" x14ac:dyDescent="0.25">
      <c r="A19" s="4" t="s">
        <v>76</v>
      </c>
      <c r="C19" s="4" t="s">
        <v>77</v>
      </c>
      <c r="E19" s="4" t="s">
        <v>78</v>
      </c>
      <c r="G19" s="4" t="s">
        <v>79</v>
      </c>
      <c r="I19" s="4" t="s">
        <v>80</v>
      </c>
      <c r="K19" s="4" t="s">
        <v>81</v>
      </c>
      <c r="M19" s="4" t="s">
        <v>82</v>
      </c>
      <c r="O19" s="4" t="s">
        <v>83</v>
      </c>
      <c r="Q19" s="4" t="s">
        <v>84</v>
      </c>
      <c r="S19" s="4" t="s">
        <v>85</v>
      </c>
      <c r="U19" s="4" t="s">
        <v>86</v>
      </c>
    </row>
    <row r="20" spans="1:23" s="4" customFormat="1" x14ac:dyDescent="0.25">
      <c r="A20" s="4" t="s">
        <v>87</v>
      </c>
      <c r="C20" s="4" t="s">
        <v>88</v>
      </c>
      <c r="E20" s="4" t="s">
        <v>89</v>
      </c>
      <c r="G20" s="4" t="s">
        <v>90</v>
      </c>
      <c r="I20" s="4" t="s">
        <v>91</v>
      </c>
      <c r="K20" s="4" t="s">
        <v>92</v>
      </c>
      <c r="M20" s="4" t="s">
        <v>93</v>
      </c>
      <c r="O20" s="4" t="s">
        <v>94</v>
      </c>
    </row>
    <row r="21" spans="1:23" s="4" customFormat="1" x14ac:dyDescent="0.25">
      <c r="A21" s="4" t="s">
        <v>95</v>
      </c>
      <c r="C21" s="4" t="s">
        <v>96</v>
      </c>
      <c r="E21" s="4" t="s">
        <v>97</v>
      </c>
    </row>
    <row r="22" spans="1:23" s="4" customFormat="1" x14ac:dyDescent="0.25">
      <c r="A22" s="4" t="s">
        <v>98</v>
      </c>
      <c r="C22" s="4" t="s">
        <v>99</v>
      </c>
      <c r="D22" s="4" t="s">
        <v>394</v>
      </c>
      <c r="E22" s="4" t="s">
        <v>100</v>
      </c>
      <c r="F22" s="4" t="s">
        <v>428</v>
      </c>
      <c r="G22" s="4" t="s">
        <v>101</v>
      </c>
      <c r="H22" s="4">
        <v>0</v>
      </c>
      <c r="I22" s="4" t="s">
        <v>102</v>
      </c>
      <c r="J22" s="4" t="s">
        <v>128</v>
      </c>
      <c r="K22" s="4" t="s">
        <v>103</v>
      </c>
      <c r="L22" s="4" t="s">
        <v>127</v>
      </c>
      <c r="M22" s="4" t="s">
        <v>104</v>
      </c>
      <c r="N22" s="4" t="s">
        <v>127</v>
      </c>
    </row>
    <row r="23" spans="1:23" s="4" customFormat="1" x14ac:dyDescent="0.25">
      <c r="A23" s="4" t="s">
        <v>107</v>
      </c>
      <c r="C23" s="4" t="s">
        <v>108</v>
      </c>
      <c r="E23" s="4" t="s">
        <v>109</v>
      </c>
      <c r="G23" s="4" t="s">
        <v>110</v>
      </c>
      <c r="I23" s="4" t="s">
        <v>111</v>
      </c>
      <c r="K23" s="4" t="s">
        <v>112</v>
      </c>
      <c r="M23" s="4" t="s">
        <v>113</v>
      </c>
      <c r="O23" s="4" t="s">
        <v>114</v>
      </c>
      <c r="Q23" s="4" t="s">
        <v>115</v>
      </c>
      <c r="S23" s="4" t="s">
        <v>116</v>
      </c>
      <c r="U23" s="4" t="s">
        <v>117</v>
      </c>
      <c r="W23" s="4" t="s">
        <v>118</v>
      </c>
    </row>
    <row r="24" spans="1:23" s="4" customFormat="1" x14ac:dyDescent="0.25"/>
    <row r="25" spans="1:23" s="4" customFormat="1" x14ac:dyDescent="0.25">
      <c r="A25" s="4" t="s">
        <v>105</v>
      </c>
    </row>
    <row r="26" spans="1:23" s="4" customFormat="1" x14ac:dyDescent="0.25">
      <c r="A26" s="4" t="s">
        <v>106</v>
      </c>
    </row>
    <row r="27" spans="1:23" s="4" customFormat="1" x14ac:dyDescent="0.25">
      <c r="A27" s="4" t="s">
        <v>120</v>
      </c>
      <c r="C27" s="4" t="s">
        <v>121</v>
      </c>
      <c r="E27" s="4" t="s">
        <v>122</v>
      </c>
      <c r="G27" s="4" t="s">
        <v>69</v>
      </c>
      <c r="I27" s="4" t="s">
        <v>123</v>
      </c>
      <c r="K27" s="4" t="s">
        <v>124</v>
      </c>
      <c r="M27" s="4" t="s">
        <v>125</v>
      </c>
      <c r="O27" s="4" t="s">
        <v>126</v>
      </c>
    </row>
    <row r="28" spans="1:23" s="4" customFormat="1" x14ac:dyDescent="0.25"/>
    <row r="29" spans="1:23" s="4" customFormat="1" x14ac:dyDescent="0.25">
      <c r="A29" s="4" t="s">
        <v>119</v>
      </c>
    </row>
    <row r="30" spans="1:23" s="4" customFormat="1" x14ac:dyDescent="0.25"/>
    <row r="31" spans="1:23" s="4" customFormat="1" x14ac:dyDescent="0.25"/>
    <row r="32" spans="1:23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pans="1:9" s="4" customFormat="1" x14ac:dyDescent="0.25"/>
    <row r="114" spans="1:9" s="4" customFormat="1" x14ac:dyDescent="0.25"/>
    <row r="115" spans="1:9" s="4" customFormat="1" x14ac:dyDescent="0.25"/>
    <row r="116" spans="1:9" s="4" customFormat="1" x14ac:dyDescent="0.25"/>
    <row r="117" spans="1:9" s="4" customFormat="1" x14ac:dyDescent="0.25"/>
    <row r="118" spans="1:9" s="4" customFormat="1" x14ac:dyDescent="0.25"/>
    <row r="119" spans="1:9" s="4" customFormat="1" x14ac:dyDescent="0.25"/>
    <row r="120" spans="1:9" s="4" customFormat="1" ht="15.75" thickBot="1" x14ac:dyDescent="0.3"/>
    <row r="121" spans="1:9" s="5" customFormat="1" ht="15.75" thickTop="1" x14ac:dyDescent="0.25">
      <c r="A121" s="8" t="s">
        <v>40</v>
      </c>
      <c r="B121" s="9" t="s">
        <v>41</v>
      </c>
      <c r="C121" s="9" t="s">
        <v>419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25">
      <c r="A128" s="4" t="s">
        <v>129</v>
      </c>
      <c r="C128" s="4" t="s">
        <v>130</v>
      </c>
      <c r="D128" s="4">
        <v>1</v>
      </c>
      <c r="E128" s="4" t="s">
        <v>131</v>
      </c>
      <c r="F128" s="4">
        <v>5</v>
      </c>
    </row>
    <row r="129" spans="1:9" s="4" customFormat="1" x14ac:dyDescent="0.25"/>
    <row r="130" spans="1:9" s="4" customFormat="1" x14ac:dyDescent="0.25"/>
    <row r="131" spans="1:9" s="4" customFormat="1" x14ac:dyDescent="0.25"/>
    <row r="132" spans="1:9" s="10" customFormat="1" x14ac:dyDescent="0.25"/>
    <row r="133" spans="1:9" x14ac:dyDescent="0.25">
      <c r="A133" s="3" t="s">
        <v>51</v>
      </c>
      <c r="B133" s="2" t="s">
        <v>41</v>
      </c>
      <c r="C133" s="2" t="s">
        <v>422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25">
      <c r="A140" s="4" t="s">
        <v>129</v>
      </c>
      <c r="C140" s="4" t="s">
        <v>130</v>
      </c>
      <c r="D140" s="4">
        <v>1</v>
      </c>
      <c r="E140" s="4" t="s">
        <v>131</v>
      </c>
      <c r="F140" s="4">
        <v>5</v>
      </c>
    </row>
    <row r="141" spans="1:9" s="4" customFormat="1" x14ac:dyDescent="0.25"/>
    <row r="142" spans="1:9" s="4" customFormat="1" x14ac:dyDescent="0.25"/>
    <row r="143" spans="1:9" s="4" customFormat="1" x14ac:dyDescent="0.25"/>
    <row r="144" spans="1:9" s="10" customFormat="1" x14ac:dyDescent="0.25"/>
    <row r="145" spans="1:9" x14ac:dyDescent="0.25">
      <c r="A145" s="3" t="s">
        <v>58</v>
      </c>
      <c r="B145" s="2" t="s">
        <v>41</v>
      </c>
      <c r="C145" s="2" t="s">
        <v>425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25">
      <c r="A152" s="4" t="s">
        <v>129</v>
      </c>
      <c r="C152" s="4" t="s">
        <v>130</v>
      </c>
      <c r="D152" s="4">
        <v>1</v>
      </c>
      <c r="E152" s="4" t="s">
        <v>131</v>
      </c>
      <c r="F152" s="4">
        <v>5</v>
      </c>
    </row>
    <row r="153" spans="1:9" s="4" customFormat="1" x14ac:dyDescent="0.25"/>
    <row r="154" spans="1:9" s="4" customFormat="1" x14ac:dyDescent="0.25"/>
    <row r="155" spans="1:9" s="4" customFormat="1" x14ac:dyDescent="0.25"/>
    <row r="156" spans="1:9" s="10" customFormat="1" x14ac:dyDescent="0.25"/>
  </sheetData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109375" defaultRowHeight="15" x14ac:dyDescent="0.25"/>
  <cols>
    <col min="1" max="16384" width="30.7109375" style="1"/>
  </cols>
  <sheetData>
    <row r="1" spans="1:20" x14ac:dyDescent="0.25">
      <c r="A1" s="3" t="s">
        <v>16</v>
      </c>
      <c r="B1" s="2" t="s">
        <v>418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25">
      <c r="A2" s="3" t="s">
        <v>12</v>
      </c>
      <c r="B2" s="2" t="s">
        <v>417</v>
      </c>
    </row>
    <row r="3" spans="1:20" x14ac:dyDescent="0.25">
      <c r="A3" s="3" t="s">
        <v>17</v>
      </c>
      <c r="B3" s="2" t="b">
        <f>IF(B10&gt;256,"TripUpST110AndEarlier",TRUE)</f>
        <v>1</v>
      </c>
    </row>
    <row r="4" spans="1:20" x14ac:dyDescent="0.25">
      <c r="A4" s="3" t="s">
        <v>18</v>
      </c>
      <c r="B4" s="2" t="s">
        <v>36</v>
      </c>
    </row>
    <row r="5" spans="1:20" x14ac:dyDescent="0.25">
      <c r="A5" s="3" t="s">
        <v>19</v>
      </c>
      <c r="B5" s="2" t="b">
        <v>1</v>
      </c>
    </row>
    <row r="6" spans="1:20" x14ac:dyDescent="0.25">
      <c r="A6" s="3" t="s">
        <v>20</v>
      </c>
      <c r="B6" s="2" t="b">
        <v>1</v>
      </c>
    </row>
    <row r="7" spans="1:20" s="2" customFormat="1" x14ac:dyDescent="0.25">
      <c r="A7" s="3" t="s">
        <v>21</v>
      </c>
      <c r="B7" s="2" t="e">
        <f>#REF!</f>
        <v>#REF!</v>
      </c>
    </row>
    <row r="8" spans="1:20" x14ac:dyDescent="0.25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25">
      <c r="A9" s="3" t="s">
        <v>23</v>
      </c>
      <c r="B9" s="2"/>
    </row>
    <row r="10" spans="1:20" x14ac:dyDescent="0.25">
      <c r="A10" s="3" t="s">
        <v>24</v>
      </c>
      <c r="B10" s="2">
        <v>3</v>
      </c>
    </row>
    <row r="12" spans="1:20" x14ac:dyDescent="0.25">
      <c r="A12" s="3" t="s">
        <v>37</v>
      </c>
      <c r="B12" s="2" t="s">
        <v>420</v>
      </c>
      <c r="C12" s="2" t="s">
        <v>0</v>
      </c>
      <c r="D12" s="2" t="s">
        <v>421</v>
      </c>
      <c r="E12" s="2" t="b">
        <v>1</v>
      </c>
      <c r="F12" s="2">
        <v>0</v>
      </c>
      <c r="G12" s="2">
        <v>4</v>
      </c>
    </row>
    <row r="13" spans="1:20" s="2" customFormat="1" x14ac:dyDescent="0.25">
      <c r="A13" s="3" t="s">
        <v>38</v>
      </c>
      <c r="B13" s="2" t="e">
        <f>#REF!</f>
        <v>#REF!</v>
      </c>
    </row>
    <row r="14" spans="1:20" s="7" customFormat="1" x14ac:dyDescent="0.25">
      <c r="A14" s="6" t="s">
        <v>39</v>
      </c>
    </row>
    <row r="15" spans="1:20" x14ac:dyDescent="0.25">
      <c r="A15" s="3" t="s">
        <v>48</v>
      </c>
      <c r="B15" s="2" t="s">
        <v>423</v>
      </c>
      <c r="C15" s="2" t="s">
        <v>1</v>
      </c>
      <c r="D15" s="2" t="s">
        <v>424</v>
      </c>
      <c r="E15" s="2" t="b">
        <v>1</v>
      </c>
      <c r="F15" s="2">
        <v>0</v>
      </c>
      <c r="G15" s="2">
        <v>4</v>
      </c>
    </row>
    <row r="16" spans="1:20" s="2" customFormat="1" x14ac:dyDescent="0.25">
      <c r="A16" s="3" t="s">
        <v>49</v>
      </c>
      <c r="B16" s="2" t="e">
        <f>#REF!</f>
        <v>#REF!</v>
      </c>
    </row>
    <row r="17" spans="1:7" s="7" customFormat="1" x14ac:dyDescent="0.25">
      <c r="A17" s="6" t="s">
        <v>50</v>
      </c>
    </row>
    <row r="18" spans="1:7" x14ac:dyDescent="0.25">
      <c r="A18" s="3" t="s">
        <v>55</v>
      </c>
      <c r="B18" s="2" t="s">
        <v>426</v>
      </c>
      <c r="C18" s="2" t="s">
        <v>2</v>
      </c>
      <c r="D18" s="2" t="s">
        <v>427</v>
      </c>
      <c r="E18" s="2" t="b">
        <v>1</v>
      </c>
      <c r="F18" s="2">
        <v>0</v>
      </c>
      <c r="G18" s="2">
        <v>4</v>
      </c>
    </row>
    <row r="19" spans="1:7" s="2" customFormat="1" x14ac:dyDescent="0.25">
      <c r="A19" s="3" t="s">
        <v>56</v>
      </c>
      <c r="B19" s="2" t="e">
        <f>#REF!</f>
        <v>#REF!</v>
      </c>
    </row>
    <row r="20" spans="1:7" s="7" customFormat="1" x14ac:dyDescent="0.25">
      <c r="A20" s="6" t="s">
        <v>57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defaultColWidth="30.7109375" defaultRowHeight="15" x14ac:dyDescent="0.25"/>
  <cols>
    <col min="1" max="16384" width="30.7109375" style="1"/>
  </cols>
  <sheetData>
    <row r="1" spans="1:16" x14ac:dyDescent="0.25">
      <c r="A1" s="3" t="s">
        <v>4</v>
      </c>
      <c r="B1" s="2">
        <v>1</v>
      </c>
      <c r="C1" s="2" t="s">
        <v>5</v>
      </c>
      <c r="D1" s="2">
        <v>1</v>
      </c>
      <c r="E1" s="2" t="s">
        <v>6</v>
      </c>
      <c r="F1" s="2">
        <v>6</v>
      </c>
      <c r="G1" s="2" t="s">
        <v>7</v>
      </c>
      <c r="H1" s="2">
        <v>2</v>
      </c>
      <c r="I1" s="2" t="s">
        <v>8</v>
      </c>
      <c r="J1" s="2">
        <v>1</v>
      </c>
      <c r="K1" s="2" t="s">
        <v>9</v>
      </c>
      <c r="L1" s="2">
        <f>IF(B4&gt;256,1,0)</f>
        <v>0</v>
      </c>
      <c r="M1" s="2" t="s">
        <v>10</v>
      </c>
      <c r="N1" s="2">
        <v>1</v>
      </c>
      <c r="O1" s="2" t="s">
        <v>11</v>
      </c>
      <c r="P1" s="2">
        <v>0</v>
      </c>
    </row>
    <row r="2" spans="1:16" x14ac:dyDescent="0.25">
      <c r="A2" s="3" t="s">
        <v>12</v>
      </c>
      <c r="B2" s="2" t="s">
        <v>430</v>
      </c>
    </row>
    <row r="3" spans="1:16" x14ac:dyDescent="0.25">
      <c r="A3" s="3" t="s">
        <v>13</v>
      </c>
      <c r="B3" s="2">
        <v>1</v>
      </c>
    </row>
    <row r="4" spans="1:16" x14ac:dyDescent="0.25">
      <c r="A4" s="3" t="s">
        <v>14</v>
      </c>
      <c r="B4" s="2">
        <v>2</v>
      </c>
    </row>
    <row r="17" spans="1:8" s="4" customFormat="1" x14ac:dyDescent="0.25">
      <c r="A17" s="4" t="s">
        <v>159</v>
      </c>
      <c r="C17" s="4" t="s">
        <v>63</v>
      </c>
      <c r="D17" s="4">
        <v>1</v>
      </c>
      <c r="E17" s="4" t="s">
        <v>64</v>
      </c>
      <c r="F17" s="4">
        <v>104</v>
      </c>
      <c r="G17" s="4" t="s">
        <v>160</v>
      </c>
      <c r="H17" s="4" t="s">
        <v>320</v>
      </c>
    </row>
    <row r="18" spans="1:8" s="4" customFormat="1" x14ac:dyDescent="0.25"/>
    <row r="19" spans="1:8" s="4" customFormat="1" x14ac:dyDescent="0.25"/>
    <row r="20" spans="1:8" s="4" customFormat="1" x14ac:dyDescent="0.25"/>
    <row r="21" spans="1:8" s="4" customFormat="1" x14ac:dyDescent="0.25"/>
    <row r="22" spans="1:8" s="4" customFormat="1" x14ac:dyDescent="0.25"/>
    <row r="23" spans="1:8" s="4" customFormat="1" x14ac:dyDescent="0.25"/>
    <row r="24" spans="1:8" s="4" customFormat="1" x14ac:dyDescent="0.25"/>
    <row r="25" spans="1:8" s="4" customFormat="1" x14ac:dyDescent="0.25"/>
    <row r="26" spans="1:8" s="4" customFormat="1" x14ac:dyDescent="0.25"/>
    <row r="27" spans="1:8" s="4" customFormat="1" x14ac:dyDescent="0.25"/>
    <row r="28" spans="1:8" s="4" customFormat="1" x14ac:dyDescent="0.25"/>
    <row r="29" spans="1:8" s="4" customFormat="1" x14ac:dyDescent="0.25"/>
    <row r="30" spans="1:8" s="4" customFormat="1" x14ac:dyDescent="0.25"/>
    <row r="31" spans="1:8" s="4" customFormat="1" x14ac:dyDescent="0.25"/>
    <row r="32" spans="1:8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pans="1:9" s="4" customFormat="1" x14ac:dyDescent="0.25"/>
    <row r="114" spans="1:9" s="4" customFormat="1" x14ac:dyDescent="0.25"/>
    <row r="115" spans="1:9" s="4" customFormat="1" x14ac:dyDescent="0.25"/>
    <row r="116" spans="1:9" s="4" customFormat="1" x14ac:dyDescent="0.25"/>
    <row r="117" spans="1:9" s="4" customFormat="1" x14ac:dyDescent="0.25"/>
    <row r="118" spans="1:9" s="4" customFormat="1" x14ac:dyDescent="0.25"/>
    <row r="119" spans="1:9" s="4" customFormat="1" x14ac:dyDescent="0.25"/>
    <row r="120" spans="1:9" s="4" customFormat="1" ht="15.75" thickBot="1" x14ac:dyDescent="0.3"/>
    <row r="121" spans="1:9" s="5" customFormat="1" ht="15.75" thickTop="1" x14ac:dyDescent="0.25">
      <c r="A121" s="8" t="s">
        <v>40</v>
      </c>
      <c r="B121" s="9" t="s">
        <v>41</v>
      </c>
      <c r="C121" s="9" t="s">
        <v>431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 x14ac:dyDescent="0.25"/>
    <row r="129" spans="1:13" s="4" customFormat="1" x14ac:dyDescent="0.25"/>
    <row r="130" spans="1:13" s="4" customFormat="1" x14ac:dyDescent="0.25"/>
    <row r="131" spans="1:13" s="4" customFormat="1" x14ac:dyDescent="0.25"/>
    <row r="132" spans="1:13" s="10" customFormat="1" x14ac:dyDescent="0.25"/>
    <row r="133" spans="1:13" x14ac:dyDescent="0.25">
      <c r="A133" s="3" t="s">
        <v>51</v>
      </c>
      <c r="B133" s="2" t="s">
        <v>41</v>
      </c>
      <c r="C133" s="2" t="s">
        <v>433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7</v>
      </c>
    </row>
    <row r="140" spans="1:13" s="4" customFormat="1" x14ac:dyDescent="0.25">
      <c r="A140" s="4" t="s">
        <v>129</v>
      </c>
      <c r="C140" s="4" t="s">
        <v>130</v>
      </c>
      <c r="D140" s="4">
        <v>1</v>
      </c>
      <c r="E140" s="4" t="s">
        <v>131</v>
      </c>
      <c r="F140" s="4">
        <v>5</v>
      </c>
    </row>
    <row r="141" spans="1:13" s="4" customFormat="1" x14ac:dyDescent="0.25"/>
    <row r="142" spans="1:13" s="4" customFormat="1" x14ac:dyDescent="0.25">
      <c r="A142" s="4" t="s">
        <v>228</v>
      </c>
      <c r="C142" s="4" t="s">
        <v>229</v>
      </c>
      <c r="D142" s="4">
        <v>1</v>
      </c>
      <c r="E142" s="4" t="s">
        <v>230</v>
      </c>
      <c r="F142" s="4">
        <v>3</v>
      </c>
      <c r="G142" s="4" t="s">
        <v>231</v>
      </c>
      <c r="H142" s="4" t="s">
        <v>394</v>
      </c>
      <c r="I142" s="4" t="s">
        <v>232</v>
      </c>
      <c r="J142" s="4" t="s">
        <v>127</v>
      </c>
      <c r="K142" s="4" t="s">
        <v>233</v>
      </c>
      <c r="M142" s="4" t="s">
        <v>234</v>
      </c>
    </row>
    <row r="143" spans="1:13" s="4" customFormat="1" x14ac:dyDescent="0.25">
      <c r="A143" s="4" t="s">
        <v>235</v>
      </c>
    </row>
    <row r="144" spans="1:13" s="10" customFormat="1" x14ac:dyDescent="0.25">
      <c r="A144" s="10" t="s">
        <v>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workbookViewId="0">
      <selection activeCell="E7" sqref="E7"/>
    </sheetView>
  </sheetViews>
  <sheetFormatPr defaultRowHeight="15.75" x14ac:dyDescent="0.25"/>
  <cols>
    <col min="1" max="16384" width="9.140625" style="18"/>
  </cols>
  <sheetData>
    <row r="1" spans="1:3" x14ac:dyDescent="0.25">
      <c r="A1" s="14" t="s">
        <v>0</v>
      </c>
      <c r="B1" s="14" t="s">
        <v>1</v>
      </c>
      <c r="C1" s="15" t="s">
        <v>2</v>
      </c>
    </row>
    <row r="2" spans="1:3" x14ac:dyDescent="0.25">
      <c r="A2" s="16">
        <v>-4</v>
      </c>
      <c r="B2" s="16">
        <v>0</v>
      </c>
      <c r="C2" s="17">
        <v>1.8951928534003277</v>
      </c>
    </row>
    <row r="3" spans="1:3" x14ac:dyDescent="0.25">
      <c r="A3" s="16">
        <v>-4</v>
      </c>
      <c r="B3" s="16">
        <v>0</v>
      </c>
      <c r="C3" s="17">
        <v>1.8951928534003277</v>
      </c>
    </row>
    <row r="4" spans="1:3" x14ac:dyDescent="0.25">
      <c r="A4" s="16">
        <v>-4</v>
      </c>
      <c r="B4" s="16">
        <v>0</v>
      </c>
      <c r="C4" s="17">
        <v>1.9931393707198166</v>
      </c>
    </row>
    <row r="5" spans="1:3" x14ac:dyDescent="0.25">
      <c r="A5" s="16">
        <v>-4</v>
      </c>
      <c r="B5" s="16">
        <v>0</v>
      </c>
      <c r="C5" s="17">
        <v>2.1136218907515314</v>
      </c>
    </row>
    <row r="6" spans="1:3" x14ac:dyDescent="0.25">
      <c r="A6" s="16">
        <v>-4</v>
      </c>
      <c r="B6" s="16">
        <v>1</v>
      </c>
      <c r="C6" s="17">
        <v>1.6928031367991561</v>
      </c>
    </row>
    <row r="7" spans="1:3" x14ac:dyDescent="0.25">
      <c r="A7" s="16">
        <v>-4</v>
      </c>
      <c r="B7" s="16">
        <v>1</v>
      </c>
      <c r="C7" s="17">
        <v>1.6928031367991561</v>
      </c>
    </row>
    <row r="8" spans="1:3" x14ac:dyDescent="0.25">
      <c r="A8" s="16">
        <v>-4</v>
      </c>
      <c r="B8" s="16">
        <v>1</v>
      </c>
      <c r="C8" s="17">
        <v>1.8243560062743336</v>
      </c>
    </row>
    <row r="9" spans="1:3" x14ac:dyDescent="0.25">
      <c r="A9" s="16">
        <v>-4</v>
      </c>
      <c r="B9" s="16">
        <v>1</v>
      </c>
      <c r="C9" s="17">
        <v>2.1136218907515314</v>
      </c>
    </row>
    <row r="10" spans="1:3" x14ac:dyDescent="0.25">
      <c r="A10" s="16">
        <v>-4</v>
      </c>
      <c r="B10" s="16">
        <v>2</v>
      </c>
      <c r="C10" s="17">
        <v>1.6928031367991561</v>
      </c>
    </row>
    <row r="11" spans="1:3" x14ac:dyDescent="0.25">
      <c r="A11" s="16">
        <v>-4</v>
      </c>
      <c r="B11" s="16">
        <v>2</v>
      </c>
      <c r="C11" s="17">
        <v>1.8951928534003277</v>
      </c>
    </row>
    <row r="12" spans="1:3" x14ac:dyDescent="0.25">
      <c r="A12" s="16">
        <v>-4</v>
      </c>
      <c r="B12" s="16">
        <v>2</v>
      </c>
      <c r="C12" s="17">
        <v>1.8951928534003277</v>
      </c>
    </row>
    <row r="13" spans="1:3" x14ac:dyDescent="0.25">
      <c r="A13" s="16">
        <v>-4</v>
      </c>
      <c r="B13" s="16">
        <v>2</v>
      </c>
      <c r="C13" s="17">
        <v>1.8951928534003277</v>
      </c>
    </row>
    <row r="14" spans="1:3" x14ac:dyDescent="0.25">
      <c r="A14" s="16">
        <v>-4</v>
      </c>
      <c r="B14" s="16">
        <v>4</v>
      </c>
      <c r="C14" s="17">
        <v>1.4087022747656586</v>
      </c>
    </row>
    <row r="15" spans="1:3" x14ac:dyDescent="0.25">
      <c r="A15" s="16">
        <v>-4</v>
      </c>
      <c r="B15" s="16">
        <v>4</v>
      </c>
      <c r="C15" s="17">
        <v>1.6928031367991561</v>
      </c>
    </row>
    <row r="16" spans="1:3" x14ac:dyDescent="0.25">
      <c r="A16" s="16">
        <v>-4</v>
      </c>
      <c r="B16" s="16">
        <v>4</v>
      </c>
      <c r="C16" s="17">
        <v>1.8951928534003277</v>
      </c>
    </row>
    <row r="17" spans="1:3" x14ac:dyDescent="0.25">
      <c r="A17" s="16">
        <v>-4</v>
      </c>
      <c r="B17" s="16">
        <v>4</v>
      </c>
      <c r="C17" s="17">
        <v>1.8951928534003277</v>
      </c>
    </row>
    <row r="18" spans="1:3" x14ac:dyDescent="0.25">
      <c r="A18" s="16">
        <v>-4</v>
      </c>
      <c r="B18" s="16">
        <v>6</v>
      </c>
      <c r="C18" s="17">
        <v>1.6928031367991561</v>
      </c>
    </row>
    <row r="19" spans="1:3" x14ac:dyDescent="0.25">
      <c r="A19" s="16">
        <v>-4</v>
      </c>
      <c r="B19" s="16">
        <v>6</v>
      </c>
      <c r="C19" s="17">
        <v>1.6928031367991561</v>
      </c>
    </row>
    <row r="20" spans="1:3" x14ac:dyDescent="0.25">
      <c r="A20" s="16">
        <v>-4</v>
      </c>
      <c r="B20" s="16">
        <v>6</v>
      </c>
      <c r="C20" s="17">
        <v>1.8951928534003277</v>
      </c>
    </row>
    <row r="21" spans="1:3" x14ac:dyDescent="0.25">
      <c r="A21" s="16">
        <v>-4</v>
      </c>
      <c r="B21" s="16">
        <v>6</v>
      </c>
      <c r="C21" s="17">
        <v>1.8951928534003277</v>
      </c>
    </row>
    <row r="22" spans="1:3" x14ac:dyDescent="0.25">
      <c r="A22" s="16">
        <v>-4</v>
      </c>
      <c r="B22" s="16">
        <v>8</v>
      </c>
      <c r="C22" s="17">
        <v>0.79313286207236522</v>
      </c>
    </row>
    <row r="23" spans="1:3" x14ac:dyDescent="0.25">
      <c r="A23" s="16">
        <v>-4</v>
      </c>
      <c r="B23" s="16">
        <v>8</v>
      </c>
      <c r="C23" s="17">
        <v>1.8951928534003277</v>
      </c>
    </row>
    <row r="24" spans="1:3" x14ac:dyDescent="0.25">
      <c r="A24" s="16">
        <v>-4</v>
      </c>
      <c r="B24" s="16">
        <v>8</v>
      </c>
      <c r="C24" s="17">
        <v>2.0016144850650992</v>
      </c>
    </row>
    <row r="25" spans="1:3" x14ac:dyDescent="0.25">
      <c r="A25" s="16">
        <v>-4</v>
      </c>
      <c r="B25" s="16">
        <v>8</v>
      </c>
      <c r="C25" s="17">
        <v>2.1136218907515314</v>
      </c>
    </row>
    <row r="26" spans="1:3" x14ac:dyDescent="0.25">
      <c r="A26" s="16">
        <v>4</v>
      </c>
      <c r="B26" s="16">
        <v>0</v>
      </c>
      <c r="C26" s="17">
        <v>1.6928031367991561</v>
      </c>
    </row>
    <row r="27" spans="1:3" x14ac:dyDescent="0.25">
      <c r="A27" s="16">
        <v>4</v>
      </c>
      <c r="B27" s="16">
        <v>0</v>
      </c>
      <c r="C27" s="17">
        <v>1.6928031367991561</v>
      </c>
    </row>
    <row r="28" spans="1:3" x14ac:dyDescent="0.25">
      <c r="A28" s="16">
        <v>4</v>
      </c>
      <c r="B28" s="16">
        <v>0</v>
      </c>
      <c r="C28" s="17">
        <v>1.8951928534003277</v>
      </c>
    </row>
    <row r="29" spans="1:3" x14ac:dyDescent="0.25">
      <c r="A29" s="16">
        <v>4</v>
      </c>
      <c r="B29" s="16">
        <v>0</v>
      </c>
      <c r="C29" s="17">
        <v>1.8951928534003277</v>
      </c>
    </row>
    <row r="30" spans="1:3" x14ac:dyDescent="0.25">
      <c r="A30" s="16">
        <v>4</v>
      </c>
      <c r="B30" s="16">
        <v>1</v>
      </c>
      <c r="C30" s="17">
        <v>1.6928031367991561</v>
      </c>
    </row>
    <row r="31" spans="1:3" x14ac:dyDescent="0.25">
      <c r="A31" s="16">
        <v>4</v>
      </c>
      <c r="B31" s="16">
        <v>1</v>
      </c>
      <c r="C31" s="17">
        <v>1.8951928534003277</v>
      </c>
    </row>
    <row r="32" spans="1:3" x14ac:dyDescent="0.25">
      <c r="A32" s="16">
        <v>4</v>
      </c>
      <c r="B32" s="16">
        <v>1</v>
      </c>
      <c r="C32" s="17">
        <v>1.8951928534003277</v>
      </c>
    </row>
    <row r="33" spans="1:3" x14ac:dyDescent="0.25">
      <c r="A33" s="16">
        <v>4</v>
      </c>
      <c r="B33" s="16">
        <v>1</v>
      </c>
      <c r="C33" s="17">
        <v>2.2097322704296398</v>
      </c>
    </row>
    <row r="34" spans="1:3" x14ac:dyDescent="0.25">
      <c r="A34" s="16">
        <v>4</v>
      </c>
      <c r="B34" s="16">
        <v>2</v>
      </c>
      <c r="C34" s="17">
        <v>1.6928031367991561</v>
      </c>
    </row>
    <row r="35" spans="1:3" x14ac:dyDescent="0.25">
      <c r="A35" s="16">
        <v>4</v>
      </c>
      <c r="B35" s="16">
        <v>2</v>
      </c>
      <c r="C35" s="17">
        <v>1.8951928534003277</v>
      </c>
    </row>
    <row r="36" spans="1:3" x14ac:dyDescent="0.25">
      <c r="A36" s="16">
        <v>4</v>
      </c>
      <c r="B36" s="16">
        <v>2</v>
      </c>
      <c r="C36" s="17">
        <v>1.8951928534003277</v>
      </c>
    </row>
    <row r="37" spans="1:3" x14ac:dyDescent="0.25">
      <c r="A37" s="16">
        <v>4</v>
      </c>
      <c r="B37" s="16">
        <v>2</v>
      </c>
      <c r="C37" s="17">
        <v>2.2097322704296398</v>
      </c>
    </row>
    <row r="38" spans="1:3" x14ac:dyDescent="0.25">
      <c r="A38" s="16">
        <v>4</v>
      </c>
      <c r="B38" s="16">
        <v>4</v>
      </c>
      <c r="C38" s="17">
        <v>1.8951928534003277</v>
      </c>
    </row>
    <row r="39" spans="1:3" x14ac:dyDescent="0.25">
      <c r="A39" s="16">
        <v>4</v>
      </c>
      <c r="B39" s="16">
        <v>4</v>
      </c>
      <c r="C39" s="17">
        <v>1.8951928534003277</v>
      </c>
    </row>
    <row r="40" spans="1:3" x14ac:dyDescent="0.25">
      <c r="A40" s="16">
        <v>4</v>
      </c>
      <c r="B40" s="16">
        <v>4</v>
      </c>
      <c r="C40" s="17">
        <v>1.9931393707198166</v>
      </c>
    </row>
    <row r="41" spans="1:3" x14ac:dyDescent="0.25">
      <c r="A41" s="16">
        <v>4</v>
      </c>
      <c r="B41" s="16">
        <v>4</v>
      </c>
      <c r="C41" s="17">
        <v>2.1136218907515314</v>
      </c>
    </row>
    <row r="42" spans="1:3" x14ac:dyDescent="0.25">
      <c r="A42" s="16">
        <v>4</v>
      </c>
      <c r="B42" s="16">
        <v>6</v>
      </c>
      <c r="C42" s="17">
        <v>1.2156818820794937</v>
      </c>
    </row>
    <row r="43" spans="1:3" x14ac:dyDescent="0.25">
      <c r="A43" s="16">
        <v>4</v>
      </c>
      <c r="B43" s="16">
        <v>6</v>
      </c>
      <c r="C43" s="17">
        <v>1.8951928534003277</v>
      </c>
    </row>
    <row r="44" spans="1:3" x14ac:dyDescent="0.25">
      <c r="A44" s="16">
        <v>4</v>
      </c>
      <c r="B44" s="16">
        <v>6</v>
      </c>
      <c r="C44" s="17">
        <v>1.9931393707198166</v>
      </c>
    </row>
    <row r="45" spans="1:3" x14ac:dyDescent="0.25">
      <c r="A45" s="16">
        <v>4</v>
      </c>
      <c r="B45" s="16">
        <v>6</v>
      </c>
      <c r="C45" s="17">
        <v>2.0016144850650992</v>
      </c>
    </row>
    <row r="46" spans="1:3" x14ac:dyDescent="0.25">
      <c r="A46" s="16">
        <v>4</v>
      </c>
      <c r="B46" s="16">
        <v>8</v>
      </c>
      <c r="C46" s="17">
        <v>1.6928031367991561</v>
      </c>
    </row>
    <row r="47" spans="1:3" x14ac:dyDescent="0.25">
      <c r="A47" s="16">
        <v>4</v>
      </c>
      <c r="B47" s="16">
        <v>8</v>
      </c>
      <c r="C47" s="17">
        <v>1.6928031367991561</v>
      </c>
    </row>
    <row r="48" spans="1:3" x14ac:dyDescent="0.25">
      <c r="A48" s="16">
        <v>4</v>
      </c>
      <c r="B48" s="16">
        <v>8</v>
      </c>
      <c r="C48" s="17">
        <v>2.0016144850650992</v>
      </c>
    </row>
    <row r="49" spans="1:3" x14ac:dyDescent="0.25">
      <c r="A49" s="16">
        <v>4</v>
      </c>
      <c r="B49" s="16">
        <v>8</v>
      </c>
      <c r="C49" s="17">
        <v>2.2097322704296398</v>
      </c>
    </row>
    <row r="50" spans="1:3" x14ac:dyDescent="0.25">
      <c r="A50" s="16">
        <v>12</v>
      </c>
      <c r="B50" s="16">
        <v>0</v>
      </c>
      <c r="C50" s="17">
        <v>1.6928031367991561</v>
      </c>
    </row>
    <row r="51" spans="1:3" x14ac:dyDescent="0.25">
      <c r="A51" s="16">
        <v>12</v>
      </c>
      <c r="B51" s="16">
        <v>0</v>
      </c>
      <c r="C51" s="17">
        <v>1.6928031367991561</v>
      </c>
    </row>
    <row r="52" spans="1:3" x14ac:dyDescent="0.25">
      <c r="A52" s="16">
        <v>12</v>
      </c>
      <c r="B52" s="16">
        <v>0</v>
      </c>
      <c r="C52" s="17">
        <v>2.1136218907515314</v>
      </c>
    </row>
    <row r="53" spans="1:3" x14ac:dyDescent="0.25">
      <c r="A53" s="16">
        <v>12</v>
      </c>
      <c r="B53" s="16">
        <v>0</v>
      </c>
      <c r="C53" s="17">
        <v>2.1136218907515314</v>
      </c>
    </row>
    <row r="54" spans="1:3" x14ac:dyDescent="0.25">
      <c r="A54" s="16">
        <v>12</v>
      </c>
      <c r="B54" s="16">
        <v>1</v>
      </c>
      <c r="C54" s="17">
        <v>2.0016144850650992</v>
      </c>
    </row>
    <row r="55" spans="1:3" x14ac:dyDescent="0.25">
      <c r="A55" s="16">
        <v>12</v>
      </c>
      <c r="B55" s="16">
        <v>1</v>
      </c>
      <c r="C55" s="17">
        <v>2.0016144850650992</v>
      </c>
    </row>
    <row r="56" spans="1:3" x14ac:dyDescent="0.25">
      <c r="A56" s="16">
        <v>12</v>
      </c>
      <c r="B56" s="16">
        <v>1</v>
      </c>
      <c r="C56" s="17">
        <v>2.5681415505041039</v>
      </c>
    </row>
    <row r="57" spans="1:3" x14ac:dyDescent="0.25">
      <c r="A57" s="16">
        <v>12</v>
      </c>
      <c r="B57" s="16">
        <v>1</v>
      </c>
      <c r="C57" s="17">
        <v>2.5681415505041039</v>
      </c>
    </row>
    <row r="58" spans="1:3" x14ac:dyDescent="0.25">
      <c r="A58" s="16">
        <v>12</v>
      </c>
      <c r="B58" s="16">
        <v>2</v>
      </c>
      <c r="C58" s="17">
        <v>1.8951928534003277</v>
      </c>
    </row>
    <row r="59" spans="1:3" x14ac:dyDescent="0.25">
      <c r="A59" s="16">
        <v>12</v>
      </c>
      <c r="B59" s="16">
        <v>2</v>
      </c>
      <c r="C59" s="17">
        <v>2.0016144850650992</v>
      </c>
    </row>
    <row r="60" spans="1:3" x14ac:dyDescent="0.25">
      <c r="A60" s="16">
        <v>12</v>
      </c>
      <c r="B60" s="16">
        <v>2</v>
      </c>
      <c r="C60" s="17">
        <v>2.2950404635726231</v>
      </c>
    </row>
    <row r="61" spans="1:3" x14ac:dyDescent="0.25">
      <c r="A61" s="16">
        <v>12</v>
      </c>
      <c r="B61" s="16">
        <v>2</v>
      </c>
      <c r="C61" s="17">
        <v>2.8877886762995373</v>
      </c>
    </row>
    <row r="62" spans="1:3" x14ac:dyDescent="0.25">
      <c r="A62" s="16">
        <v>12</v>
      </c>
      <c r="B62" s="16">
        <v>4</v>
      </c>
      <c r="C62" s="17">
        <v>2.6928031367991561</v>
      </c>
    </row>
    <row r="63" spans="1:3" x14ac:dyDescent="0.25">
      <c r="A63" s="16">
        <v>12</v>
      </c>
      <c r="B63" s="16">
        <v>4</v>
      </c>
      <c r="C63" s="17">
        <v>2.6928031367991561</v>
      </c>
    </row>
    <row r="64" spans="1:3" x14ac:dyDescent="0.25">
      <c r="A64" s="16">
        <v>12</v>
      </c>
      <c r="B64" s="16">
        <v>4</v>
      </c>
      <c r="C64" s="17">
        <v>2.8951928534003279</v>
      </c>
    </row>
    <row r="65" spans="1:3" x14ac:dyDescent="0.25">
      <c r="A65" s="16">
        <v>12</v>
      </c>
      <c r="B65" s="16">
        <v>4</v>
      </c>
      <c r="C65" s="17">
        <v>2.8951928534003279</v>
      </c>
    </row>
    <row r="66" spans="1:3" x14ac:dyDescent="0.25">
      <c r="A66" s="16">
        <v>12</v>
      </c>
      <c r="B66" s="16">
        <v>6</v>
      </c>
      <c r="C66" s="17">
        <v>2.8951928534003279</v>
      </c>
    </row>
    <row r="67" spans="1:3" x14ac:dyDescent="0.25">
      <c r="A67" s="16">
        <v>12</v>
      </c>
      <c r="B67" s="16">
        <v>6</v>
      </c>
      <c r="C67" s="17">
        <v>2.8951928534003279</v>
      </c>
    </row>
    <row r="68" spans="1:3" x14ac:dyDescent="0.25">
      <c r="A68" s="16">
        <v>12</v>
      </c>
      <c r="B68" s="16">
        <v>6</v>
      </c>
      <c r="C68" s="17">
        <v>2.8951928534003279</v>
      </c>
    </row>
    <row r="69" spans="1:3" x14ac:dyDescent="0.25">
      <c r="A69" s="16">
        <v>12</v>
      </c>
      <c r="B69" s="16">
        <v>6</v>
      </c>
      <c r="C69" s="17">
        <v>3.0016144850650992</v>
      </c>
    </row>
    <row r="70" spans="1:3" x14ac:dyDescent="0.25">
      <c r="A70" s="16">
        <v>12</v>
      </c>
      <c r="B70" s="16">
        <v>8</v>
      </c>
      <c r="C70" s="17">
        <v>2.2156818820794939</v>
      </c>
    </row>
    <row r="71" spans="1:3" x14ac:dyDescent="0.25">
      <c r="A71" s="16">
        <v>12</v>
      </c>
      <c r="B71" s="16">
        <v>8</v>
      </c>
      <c r="C71" s="17">
        <v>2.3934078834175985</v>
      </c>
    </row>
    <row r="72" spans="1:3" x14ac:dyDescent="0.25">
      <c r="A72" s="16">
        <v>12</v>
      </c>
      <c r="B72" s="16">
        <v>8</v>
      </c>
      <c r="C72" s="17">
        <v>2.8243560062743338</v>
      </c>
    </row>
    <row r="73" spans="1:3" x14ac:dyDescent="0.25">
      <c r="A73" s="16">
        <v>12</v>
      </c>
      <c r="B73" s="16">
        <v>8</v>
      </c>
      <c r="C73" s="17">
        <v>2.8951928534003279</v>
      </c>
    </row>
    <row r="74" spans="1:3" x14ac:dyDescent="0.25">
      <c r="A74" s="18">
        <v>16</v>
      </c>
      <c r="B74" s="16">
        <v>0</v>
      </c>
      <c r="C74" s="17">
        <v>1.4087022747656586</v>
      </c>
    </row>
    <row r="75" spans="1:3" x14ac:dyDescent="0.25">
      <c r="A75" s="18">
        <v>16</v>
      </c>
      <c r="B75" s="16">
        <v>0</v>
      </c>
      <c r="C75" s="17">
        <v>1.6928031367991561</v>
      </c>
    </row>
    <row r="76" spans="1:3" x14ac:dyDescent="0.25">
      <c r="A76" s="18">
        <v>16</v>
      </c>
      <c r="B76" s="16">
        <v>0</v>
      </c>
      <c r="C76" s="17">
        <v>2.0039309479125995</v>
      </c>
    </row>
    <row r="77" spans="1:3" x14ac:dyDescent="0.25">
      <c r="A77" s="18">
        <v>16</v>
      </c>
      <c r="B77" s="16">
        <v>0</v>
      </c>
      <c r="C77" s="17">
        <v>2.1136218907515314</v>
      </c>
    </row>
    <row r="78" spans="1:3" x14ac:dyDescent="0.25">
      <c r="A78" s="18">
        <v>16</v>
      </c>
      <c r="B78" s="16">
        <v>0</v>
      </c>
      <c r="C78" s="17">
        <v>2.1136218907515314</v>
      </c>
    </row>
    <row r="79" spans="1:3" x14ac:dyDescent="0.25">
      <c r="A79" s="18">
        <v>16</v>
      </c>
      <c r="B79" s="16">
        <v>0</v>
      </c>
      <c r="C79" s="17">
        <v>2.3138292046514777</v>
      </c>
    </row>
    <row r="80" spans="1:3" x14ac:dyDescent="0.25">
      <c r="A80" s="18">
        <v>16</v>
      </c>
      <c r="B80" s="16">
        <v>1</v>
      </c>
      <c r="C80" s="17">
        <v>3.210319949383607</v>
      </c>
    </row>
    <row r="81" spans="1:3" x14ac:dyDescent="0.25">
      <c r="A81" s="18">
        <v>16</v>
      </c>
      <c r="B81" s="16">
        <v>1</v>
      </c>
      <c r="C81" s="17">
        <v>3.4560445715737376</v>
      </c>
    </row>
    <row r="82" spans="1:3" x14ac:dyDescent="0.25">
      <c r="A82" s="18">
        <v>16</v>
      </c>
      <c r="B82" s="16">
        <v>1</v>
      </c>
      <c r="C82" s="17">
        <v>3.4560445715737376</v>
      </c>
    </row>
    <row r="83" spans="1:3" x14ac:dyDescent="0.25">
      <c r="A83" s="18">
        <v>16</v>
      </c>
      <c r="B83" s="16">
        <v>1</v>
      </c>
      <c r="C83" s="17">
        <v>3.9070762143792019</v>
      </c>
    </row>
    <row r="84" spans="1:3" x14ac:dyDescent="0.25">
      <c r="A84" s="18">
        <v>16</v>
      </c>
      <c r="B84" s="16">
        <v>1</v>
      </c>
      <c r="C84" s="17">
        <v>3.9983974300623943</v>
      </c>
    </row>
    <row r="85" spans="1:3" x14ac:dyDescent="0.25">
      <c r="A85" s="18">
        <v>16</v>
      </c>
      <c r="B85" s="16">
        <v>1</v>
      </c>
      <c r="C85" s="17">
        <v>4.0607799220937508</v>
      </c>
    </row>
    <row r="86" spans="1:3" x14ac:dyDescent="0.25">
      <c r="A86" s="18">
        <v>16</v>
      </c>
      <c r="B86" s="16">
        <v>2</v>
      </c>
      <c r="C86" s="17">
        <v>4.7465384490698064</v>
      </c>
    </row>
    <row r="87" spans="1:3" x14ac:dyDescent="0.25">
      <c r="A87" s="18">
        <v>16</v>
      </c>
      <c r="B87" s="16">
        <v>2</v>
      </c>
      <c r="C87" s="17">
        <v>5.1540624062142912</v>
      </c>
    </row>
    <row r="88" spans="1:3" x14ac:dyDescent="0.25">
      <c r="A88" s="18">
        <v>16</v>
      </c>
      <c r="B88" s="16">
        <v>2</v>
      </c>
      <c r="C88" s="17">
        <v>5.4264159976022963</v>
      </c>
    </row>
    <row r="89" spans="1:3" x14ac:dyDescent="0.25">
      <c r="A89" s="18">
        <v>16</v>
      </c>
      <c r="B89" s="16">
        <v>2</v>
      </c>
      <c r="C89" s="17">
        <v>5.4972528447282896</v>
      </c>
    </row>
    <row r="90" spans="1:3" x14ac:dyDescent="0.25">
      <c r="A90" s="18">
        <v>16</v>
      </c>
      <c r="B90" s="16">
        <v>2</v>
      </c>
      <c r="C90" s="17">
        <v>5.6717415338463653</v>
      </c>
    </row>
    <row r="91" spans="1:3" x14ac:dyDescent="0.25">
      <c r="A91" s="18">
        <v>16</v>
      </c>
      <c r="B91" s="16">
        <v>2</v>
      </c>
      <c r="C91" s="17">
        <v>5.8373685229812926</v>
      </c>
    </row>
    <row r="92" spans="1:3" x14ac:dyDescent="0.25">
      <c r="A92" s="18">
        <v>16</v>
      </c>
      <c r="B92" s="16">
        <v>4</v>
      </c>
      <c r="C92" s="17">
        <v>6.0158143088914739</v>
      </c>
    </row>
    <row r="93" spans="1:3" x14ac:dyDescent="0.25">
      <c r="A93" s="18">
        <v>16</v>
      </c>
      <c r="B93" s="16">
        <v>4</v>
      </c>
      <c r="C93" s="17">
        <v>6.2814144015542288</v>
      </c>
    </row>
    <row r="94" spans="1:3" x14ac:dyDescent="0.25">
      <c r="A94" s="18">
        <v>16</v>
      </c>
      <c r="B94" s="16">
        <v>4</v>
      </c>
      <c r="C94" s="17">
        <v>6.3917731411351753</v>
      </c>
    </row>
    <row r="95" spans="1:3" x14ac:dyDescent="0.25">
      <c r="A95" s="18">
        <v>16</v>
      </c>
      <c r="B95" s="16">
        <v>4</v>
      </c>
      <c r="C95" s="17">
        <v>6.4972528447282896</v>
      </c>
    </row>
    <row r="96" spans="1:3" x14ac:dyDescent="0.25">
      <c r="A96" s="18">
        <v>16</v>
      </c>
      <c r="B96" s="16">
        <v>4</v>
      </c>
      <c r="C96" s="17">
        <v>6.6717415338463653</v>
      </c>
    </row>
    <row r="97" spans="1:3" x14ac:dyDescent="0.25">
      <c r="A97" s="18">
        <v>16</v>
      </c>
      <c r="B97" s="16">
        <v>4</v>
      </c>
      <c r="C97" s="17">
        <v>6.9709543871827995</v>
      </c>
    </row>
    <row r="98" spans="1:3" x14ac:dyDescent="0.25">
      <c r="A98" s="18">
        <v>16</v>
      </c>
      <c r="B98" s="16">
        <v>6</v>
      </c>
      <c r="C98" s="17">
        <v>6.3446249424324899</v>
      </c>
    </row>
    <row r="99" spans="1:3" x14ac:dyDescent="0.25">
      <c r="A99" s="18">
        <v>16</v>
      </c>
      <c r="B99" s="16">
        <v>6</v>
      </c>
      <c r="C99" s="17">
        <v>6.3723851356307106</v>
      </c>
    </row>
    <row r="100" spans="1:3" x14ac:dyDescent="0.25">
      <c r="A100" s="18">
        <v>16</v>
      </c>
      <c r="B100" s="16">
        <v>6</v>
      </c>
      <c r="C100" s="17">
        <v>6.6451008077937868</v>
      </c>
    </row>
    <row r="101" spans="1:3" x14ac:dyDescent="0.25">
      <c r="A101" s="18">
        <v>16</v>
      </c>
      <c r="B101" s="16">
        <v>6</v>
      </c>
      <c r="C101" s="17">
        <v>6.9709543871827995</v>
      </c>
    </row>
    <row r="102" spans="1:3" x14ac:dyDescent="0.25">
      <c r="A102" s="18">
        <v>16</v>
      </c>
      <c r="B102" s="16">
        <v>6</v>
      </c>
      <c r="C102" s="17">
        <v>6.9709543871827995</v>
      </c>
    </row>
    <row r="103" spans="1:3" x14ac:dyDescent="0.25">
      <c r="A103" s="18">
        <v>16</v>
      </c>
      <c r="B103" s="16">
        <v>6</v>
      </c>
      <c r="C103" s="17">
        <v>7.0718864630251943</v>
      </c>
    </row>
    <row r="104" spans="1:3" x14ac:dyDescent="0.25">
      <c r="A104" s="18">
        <v>16</v>
      </c>
      <c r="B104" s="16">
        <v>8</v>
      </c>
      <c r="C104" s="17">
        <v>6.4264159976022963</v>
      </c>
    </row>
    <row r="105" spans="1:3" x14ac:dyDescent="0.25">
      <c r="A105" s="18">
        <v>16</v>
      </c>
      <c r="B105" s="16">
        <v>8</v>
      </c>
      <c r="C105" s="17">
        <v>6.6836083999393452</v>
      </c>
    </row>
    <row r="106" spans="1:3" x14ac:dyDescent="0.25">
      <c r="A106" s="18">
        <v>16</v>
      </c>
      <c r="B106" s="16">
        <v>8</v>
      </c>
      <c r="C106" s="17">
        <v>6.686853525149302</v>
      </c>
    </row>
    <row r="107" spans="1:3" x14ac:dyDescent="0.25">
      <c r="A107" s="18">
        <v>16</v>
      </c>
      <c r="B107" s="16">
        <v>8</v>
      </c>
      <c r="C107" s="17">
        <v>6.7698236959554592</v>
      </c>
    </row>
    <row r="108" spans="1:3" x14ac:dyDescent="0.25">
      <c r="A108" s="18">
        <v>16</v>
      </c>
      <c r="B108" s="16">
        <v>8</v>
      </c>
      <c r="C108" s="17">
        <v>6.9709543871827995</v>
      </c>
    </row>
    <row r="109" spans="1:3" x14ac:dyDescent="0.25">
      <c r="A109" s="18">
        <v>16</v>
      </c>
      <c r="B109" s="16">
        <v>8</v>
      </c>
      <c r="C109" s="17">
        <v>7.2156818820794939</v>
      </c>
    </row>
  </sheetData>
  <sortState ref="A2:C109">
    <sortCondition ref="A2:A109"/>
    <sortCondition ref="B2:B109"/>
    <sortCondition ref="C2:C109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defaultColWidth="30.7109375" defaultRowHeight="15" x14ac:dyDescent="0.25"/>
  <cols>
    <col min="1" max="16384" width="30.7109375" style="1"/>
  </cols>
  <sheetData>
    <row r="1" spans="1:20" x14ac:dyDescent="0.25">
      <c r="A1" s="3" t="s">
        <v>16</v>
      </c>
      <c r="B1" s="2" t="s">
        <v>226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25">
      <c r="A2" s="3" t="s">
        <v>12</v>
      </c>
      <c r="B2" s="2" t="s">
        <v>430</v>
      </c>
    </row>
    <row r="3" spans="1:20" x14ac:dyDescent="0.25">
      <c r="A3" s="3" t="s">
        <v>17</v>
      </c>
      <c r="B3" s="2" t="b">
        <f>IF(B10&gt;256,"TripUpST110AndEarlier",TRUE)</f>
        <v>1</v>
      </c>
    </row>
    <row r="4" spans="1:20" x14ac:dyDescent="0.25">
      <c r="A4" s="3" t="s">
        <v>18</v>
      </c>
      <c r="B4" s="2" t="s">
        <v>36</v>
      </c>
    </row>
    <row r="5" spans="1:20" x14ac:dyDescent="0.25">
      <c r="A5" s="3" t="s">
        <v>19</v>
      </c>
      <c r="B5" s="2" t="b">
        <v>1</v>
      </c>
    </row>
    <row r="6" spans="1:20" x14ac:dyDescent="0.25">
      <c r="A6" s="3" t="s">
        <v>20</v>
      </c>
      <c r="B6" s="2" t="b">
        <v>1</v>
      </c>
    </row>
    <row r="7" spans="1:20" s="2" customFormat="1" x14ac:dyDescent="0.25">
      <c r="A7" s="3" t="s">
        <v>21</v>
      </c>
      <c r="B7" s="2" t="e">
        <f>#REF!</f>
        <v>#REF!</v>
      </c>
    </row>
    <row r="8" spans="1:20" x14ac:dyDescent="0.25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25">
      <c r="A9" s="3" t="s">
        <v>23</v>
      </c>
      <c r="B9" s="2"/>
    </row>
    <row r="10" spans="1:20" x14ac:dyDescent="0.25">
      <c r="A10" s="3" t="s">
        <v>24</v>
      </c>
      <c r="B10" s="2">
        <v>2</v>
      </c>
    </row>
    <row r="12" spans="1:20" x14ac:dyDescent="0.25">
      <c r="A12" s="3" t="s">
        <v>37</v>
      </c>
      <c r="B12" s="2" t="s">
        <v>432</v>
      </c>
      <c r="C12" s="2"/>
      <c r="D12" s="2" t="s">
        <v>227</v>
      </c>
      <c r="E12" s="2" t="b">
        <v>1</v>
      </c>
      <c r="F12" s="2">
        <v>0</v>
      </c>
      <c r="G12" s="2">
        <v>4</v>
      </c>
    </row>
    <row r="13" spans="1:20" s="2" customFormat="1" x14ac:dyDescent="0.25">
      <c r="A13" s="3" t="s">
        <v>38</v>
      </c>
      <c r="B13" s="2" t="e">
        <f>#REF!</f>
        <v>#REF!</v>
      </c>
    </row>
    <row r="14" spans="1:20" s="7" customFormat="1" x14ac:dyDescent="0.25">
      <c r="A14" s="6" t="s">
        <v>39</v>
      </c>
    </row>
    <row r="15" spans="1:20" x14ac:dyDescent="0.25">
      <c r="A15" s="3" t="s">
        <v>48</v>
      </c>
      <c r="B15" s="2" t="s">
        <v>434</v>
      </c>
      <c r="C15" s="2"/>
      <c r="D15" s="2" t="s">
        <v>429</v>
      </c>
      <c r="E15" s="2" t="b">
        <v>1</v>
      </c>
      <c r="F15" s="2">
        <v>0</v>
      </c>
      <c r="G15" s="2">
        <v>4</v>
      </c>
    </row>
    <row r="16" spans="1:20" s="2" customFormat="1" x14ac:dyDescent="0.25">
      <c r="A16" s="3" t="s">
        <v>49</v>
      </c>
      <c r="B16" s="2" t="e">
        <f>#REF!</f>
        <v>#REF!</v>
      </c>
    </row>
    <row r="17" spans="1:1" s="7" customFormat="1" x14ac:dyDescent="0.25">
      <c r="A17" s="6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workbookViewId="0">
      <selection sqref="A1:XFD1048576"/>
    </sheetView>
  </sheetViews>
  <sheetFormatPr defaultRowHeight="15.75" x14ac:dyDescent="0.25"/>
  <cols>
    <col min="1" max="16384" width="9.140625" style="18"/>
  </cols>
  <sheetData>
    <row r="1" spans="1:3" x14ac:dyDescent="0.25">
      <c r="A1" s="14" t="s">
        <v>0</v>
      </c>
      <c r="B1" s="14" t="s">
        <v>1</v>
      </c>
      <c r="C1" s="15" t="s">
        <v>2</v>
      </c>
    </row>
    <row r="2" spans="1:3" x14ac:dyDescent="0.25">
      <c r="A2" s="16">
        <v>-4</v>
      </c>
      <c r="B2" s="16">
        <v>0</v>
      </c>
      <c r="C2" s="17">
        <v>1.8951928534003277</v>
      </c>
    </row>
    <row r="3" spans="1:3" x14ac:dyDescent="0.25">
      <c r="A3" s="16">
        <v>-4</v>
      </c>
      <c r="B3" s="16">
        <v>0</v>
      </c>
      <c r="C3" s="17">
        <v>1.8951928534003277</v>
      </c>
    </row>
    <row r="4" spans="1:3" x14ac:dyDescent="0.25">
      <c r="A4" s="16">
        <v>-4</v>
      </c>
      <c r="B4" s="16">
        <v>0</v>
      </c>
      <c r="C4" s="17">
        <v>2.1136218907515314</v>
      </c>
    </row>
    <row r="5" spans="1:3" x14ac:dyDescent="0.25">
      <c r="A5" s="16">
        <v>-4</v>
      </c>
      <c r="B5" s="16">
        <v>0</v>
      </c>
      <c r="C5" s="17">
        <v>2.2097322704296398</v>
      </c>
    </row>
    <row r="6" spans="1:3" x14ac:dyDescent="0.25">
      <c r="A6" s="16">
        <v>-4</v>
      </c>
      <c r="B6" s="16">
        <v>1</v>
      </c>
      <c r="C6" s="17">
        <v>1.6928031367991561</v>
      </c>
    </row>
    <row r="7" spans="1:3" x14ac:dyDescent="0.25">
      <c r="A7" s="16">
        <v>-4</v>
      </c>
      <c r="B7" s="16">
        <v>1</v>
      </c>
      <c r="C7" s="17">
        <v>2.1136218907515314</v>
      </c>
    </row>
    <row r="8" spans="1:3" x14ac:dyDescent="0.25">
      <c r="A8" s="16">
        <v>-4</v>
      </c>
      <c r="B8" s="16">
        <v>1</v>
      </c>
      <c r="C8" s="17">
        <v>2.1136218907515314</v>
      </c>
    </row>
    <row r="9" spans="1:3" x14ac:dyDescent="0.25">
      <c r="A9" s="16">
        <v>-4</v>
      </c>
      <c r="B9" s="16">
        <v>1</v>
      </c>
      <c r="C9" s="17">
        <v>2.2097322704296398</v>
      </c>
    </row>
    <row r="10" spans="1:3" x14ac:dyDescent="0.25">
      <c r="A10" s="16">
        <v>-4</v>
      </c>
      <c r="B10" s="16">
        <v>2</v>
      </c>
      <c r="C10" s="17">
        <v>1.6928031367991561</v>
      </c>
    </row>
    <row r="11" spans="1:3" x14ac:dyDescent="0.25">
      <c r="A11" s="16">
        <v>-4</v>
      </c>
      <c r="B11" s="16">
        <v>2</v>
      </c>
      <c r="C11" s="17">
        <v>1.8951928534003277</v>
      </c>
    </row>
    <row r="12" spans="1:3" x14ac:dyDescent="0.25">
      <c r="A12" s="16">
        <v>-4</v>
      </c>
      <c r="B12" s="16">
        <v>2</v>
      </c>
      <c r="C12" s="17">
        <v>2.0016144850650992</v>
      </c>
    </row>
    <row r="13" spans="1:3" x14ac:dyDescent="0.25">
      <c r="A13" s="16">
        <v>-4</v>
      </c>
      <c r="B13" s="16">
        <v>2</v>
      </c>
      <c r="C13" s="17">
        <v>2.0907431454711936</v>
      </c>
    </row>
    <row r="14" spans="1:3" x14ac:dyDescent="0.25">
      <c r="A14" s="16">
        <v>-4</v>
      </c>
      <c r="B14" s="16">
        <v>4</v>
      </c>
      <c r="C14" s="17">
        <v>1.8951928534003277</v>
      </c>
    </row>
    <row r="15" spans="1:3" x14ac:dyDescent="0.25">
      <c r="A15" s="16">
        <v>-4</v>
      </c>
      <c r="B15" s="16">
        <v>4</v>
      </c>
      <c r="C15" s="17">
        <v>1.8951928534003277</v>
      </c>
    </row>
    <row r="16" spans="1:3" x14ac:dyDescent="0.25">
      <c r="A16" s="16">
        <v>-4</v>
      </c>
      <c r="B16" s="16">
        <v>4</v>
      </c>
      <c r="C16" s="17">
        <v>1.8951928534003277</v>
      </c>
    </row>
    <row r="17" spans="1:3" x14ac:dyDescent="0.25">
      <c r="A17" s="16">
        <v>-4</v>
      </c>
      <c r="B17" s="16">
        <v>4</v>
      </c>
      <c r="C17" s="17">
        <v>1.8951928534003277</v>
      </c>
    </row>
    <row r="18" spans="1:3" x14ac:dyDescent="0.25">
      <c r="A18" s="16">
        <v>-4</v>
      </c>
      <c r="B18" s="16">
        <v>6</v>
      </c>
      <c r="C18" s="17">
        <v>1.6928031367991561</v>
      </c>
    </row>
    <row r="19" spans="1:3" x14ac:dyDescent="0.25">
      <c r="A19" s="16">
        <v>-4</v>
      </c>
      <c r="B19" s="16">
        <v>6</v>
      </c>
      <c r="C19" s="17">
        <v>1.8184669066050725</v>
      </c>
    </row>
    <row r="20" spans="1:3" x14ac:dyDescent="0.25">
      <c r="A20" s="16">
        <v>-4</v>
      </c>
      <c r="B20" s="16">
        <v>6</v>
      </c>
      <c r="C20" s="17">
        <v>1.8243560062743336</v>
      </c>
    </row>
    <row r="21" spans="1:3" x14ac:dyDescent="0.25">
      <c r="A21" s="16">
        <v>-4</v>
      </c>
      <c r="B21" s="16">
        <v>6</v>
      </c>
      <c r="C21" s="17">
        <v>2.4938331324631373</v>
      </c>
    </row>
    <row r="22" spans="1:3" x14ac:dyDescent="0.25">
      <c r="A22" s="16">
        <v>-4</v>
      </c>
      <c r="B22" s="16">
        <v>8</v>
      </c>
      <c r="C22" s="17">
        <v>1.6928031367991561</v>
      </c>
    </row>
    <row r="23" spans="1:3" x14ac:dyDescent="0.25">
      <c r="A23" s="16">
        <v>-4</v>
      </c>
      <c r="B23" s="16">
        <v>8</v>
      </c>
      <c r="C23" s="17">
        <v>1.8951928534003277</v>
      </c>
    </row>
    <row r="24" spans="1:3" x14ac:dyDescent="0.25">
      <c r="A24" s="16">
        <v>-4</v>
      </c>
      <c r="B24" s="16">
        <v>8</v>
      </c>
      <c r="C24" s="17">
        <v>1.8951928534003277</v>
      </c>
    </row>
    <row r="25" spans="1:3" x14ac:dyDescent="0.25">
      <c r="A25" s="16">
        <v>-4</v>
      </c>
      <c r="B25" s="16">
        <v>8</v>
      </c>
      <c r="C25" s="17">
        <v>2.2950404635726231</v>
      </c>
    </row>
    <row r="26" spans="1:3" x14ac:dyDescent="0.25">
      <c r="A26" s="16">
        <v>4</v>
      </c>
      <c r="B26" s="16">
        <v>0</v>
      </c>
      <c r="C26" s="17">
        <v>1.8243560062743336</v>
      </c>
    </row>
    <row r="27" spans="1:3" x14ac:dyDescent="0.25">
      <c r="A27" s="16">
        <v>4</v>
      </c>
      <c r="B27" s="16">
        <v>0</v>
      </c>
      <c r="C27" s="17">
        <v>2.0016144850650992</v>
      </c>
    </row>
    <row r="28" spans="1:3" x14ac:dyDescent="0.25">
      <c r="A28" s="16">
        <v>4</v>
      </c>
      <c r="B28" s="16">
        <v>0</v>
      </c>
      <c r="C28" s="17">
        <v>2.1136218907515314</v>
      </c>
    </row>
    <row r="29" spans="1:3" x14ac:dyDescent="0.25">
      <c r="A29" s="16">
        <v>4</v>
      </c>
      <c r="B29" s="16">
        <v>0</v>
      </c>
      <c r="C29" s="17">
        <v>2.1136218907515314</v>
      </c>
    </row>
    <row r="30" spans="1:3" x14ac:dyDescent="0.25">
      <c r="A30" s="16">
        <v>4</v>
      </c>
      <c r="B30" s="16">
        <v>1</v>
      </c>
      <c r="C30" s="17">
        <v>1.6928031367991561</v>
      </c>
    </row>
    <row r="31" spans="1:3" x14ac:dyDescent="0.25">
      <c r="A31" s="16">
        <v>4</v>
      </c>
      <c r="B31" s="16">
        <v>1</v>
      </c>
      <c r="C31" s="17">
        <v>1.8951928534003277</v>
      </c>
    </row>
    <row r="32" spans="1:3" x14ac:dyDescent="0.25">
      <c r="A32" s="16">
        <v>4</v>
      </c>
      <c r="B32" s="16">
        <v>1</v>
      </c>
      <c r="C32" s="17">
        <v>1.8951928534003277</v>
      </c>
    </row>
    <row r="33" spans="1:3" x14ac:dyDescent="0.25">
      <c r="A33" s="16">
        <v>4</v>
      </c>
      <c r="B33" s="16">
        <v>1</v>
      </c>
      <c r="C33" s="17">
        <v>2.1136218907515314</v>
      </c>
    </row>
    <row r="34" spans="1:3" x14ac:dyDescent="0.25">
      <c r="A34" s="16">
        <v>4</v>
      </c>
      <c r="B34" s="16">
        <v>2</v>
      </c>
      <c r="C34" s="17">
        <v>1.6928031367991561</v>
      </c>
    </row>
    <row r="35" spans="1:3" x14ac:dyDescent="0.25">
      <c r="A35" s="16">
        <v>4</v>
      </c>
      <c r="B35" s="16">
        <v>2</v>
      </c>
      <c r="C35" s="17">
        <v>1.8243560062743336</v>
      </c>
    </row>
    <row r="36" spans="1:3" x14ac:dyDescent="0.25">
      <c r="A36" s="16">
        <v>4</v>
      </c>
      <c r="B36" s="16">
        <v>2</v>
      </c>
      <c r="C36" s="17">
        <v>1.8951928534003277</v>
      </c>
    </row>
    <row r="37" spans="1:3" x14ac:dyDescent="0.25">
      <c r="A37" s="16">
        <v>4</v>
      </c>
      <c r="B37" s="16">
        <v>2</v>
      </c>
      <c r="C37" s="17">
        <v>2.1136218907515314</v>
      </c>
    </row>
    <row r="38" spans="1:3" x14ac:dyDescent="0.25">
      <c r="A38" s="16">
        <v>4</v>
      </c>
      <c r="B38" s="16">
        <v>4</v>
      </c>
      <c r="C38" s="17">
        <v>1.6928031367991561</v>
      </c>
    </row>
    <row r="39" spans="1:3" x14ac:dyDescent="0.25">
      <c r="A39" s="16">
        <v>4</v>
      </c>
      <c r="B39" s="16">
        <v>4</v>
      </c>
      <c r="C39" s="17">
        <v>1.8184669066050725</v>
      </c>
    </row>
    <row r="40" spans="1:3" x14ac:dyDescent="0.25">
      <c r="A40" s="16">
        <v>4</v>
      </c>
      <c r="B40" s="16">
        <v>4</v>
      </c>
      <c r="C40" s="17">
        <v>1.8951928534003277</v>
      </c>
    </row>
    <row r="41" spans="1:3" x14ac:dyDescent="0.25">
      <c r="A41" s="16">
        <v>4</v>
      </c>
      <c r="B41" s="16">
        <v>4</v>
      </c>
      <c r="C41" s="17">
        <v>2.1136218907515314</v>
      </c>
    </row>
    <row r="42" spans="1:3" x14ac:dyDescent="0.25">
      <c r="A42" s="16">
        <v>4</v>
      </c>
      <c r="B42" s="16">
        <v>6</v>
      </c>
      <c r="C42" s="17">
        <v>1.6928031367991561</v>
      </c>
    </row>
    <row r="43" spans="1:3" x14ac:dyDescent="0.25">
      <c r="A43" s="16">
        <v>4</v>
      </c>
      <c r="B43" s="16">
        <v>6</v>
      </c>
      <c r="C43" s="17">
        <v>1.8184669066050725</v>
      </c>
    </row>
    <row r="44" spans="1:3" x14ac:dyDescent="0.25">
      <c r="A44" s="16">
        <v>4</v>
      </c>
      <c r="B44" s="16">
        <v>6</v>
      </c>
      <c r="C44" s="17">
        <v>2.0016144850650992</v>
      </c>
    </row>
    <row r="45" spans="1:3" x14ac:dyDescent="0.25">
      <c r="A45" s="16">
        <v>4</v>
      </c>
      <c r="B45" s="16">
        <v>6</v>
      </c>
      <c r="C45" s="17">
        <v>2.1136218907515314</v>
      </c>
    </row>
    <row r="46" spans="1:3" x14ac:dyDescent="0.25">
      <c r="A46" s="16">
        <v>4</v>
      </c>
      <c r="B46" s="16">
        <v>8</v>
      </c>
      <c r="C46" s="17">
        <v>1.6928031367991561</v>
      </c>
    </row>
    <row r="47" spans="1:3" x14ac:dyDescent="0.25">
      <c r="A47" s="16">
        <v>4</v>
      </c>
      <c r="B47" s="16">
        <v>8</v>
      </c>
      <c r="C47" s="17">
        <v>1.6928031367991561</v>
      </c>
    </row>
    <row r="48" spans="1:3" x14ac:dyDescent="0.25">
      <c r="A48" s="16">
        <v>4</v>
      </c>
      <c r="B48" s="16">
        <v>8</v>
      </c>
      <c r="C48" s="17">
        <v>1.8951928534003277</v>
      </c>
    </row>
    <row r="49" spans="1:3" x14ac:dyDescent="0.25">
      <c r="A49" s="16">
        <v>4</v>
      </c>
      <c r="B49" s="16">
        <v>8</v>
      </c>
      <c r="C49" s="17">
        <v>2.1136218907515314</v>
      </c>
    </row>
    <row r="50" spans="1:3" x14ac:dyDescent="0.25">
      <c r="A50" s="16">
        <v>12</v>
      </c>
      <c r="B50" s="16">
        <v>0</v>
      </c>
      <c r="C50" s="17">
        <v>1.6928031367991561</v>
      </c>
    </row>
    <row r="51" spans="1:3" x14ac:dyDescent="0.25">
      <c r="A51" s="16">
        <v>12</v>
      </c>
      <c r="B51" s="16">
        <v>0</v>
      </c>
      <c r="C51" s="17">
        <v>1.6928031367991561</v>
      </c>
    </row>
    <row r="52" spans="1:3" x14ac:dyDescent="0.25">
      <c r="A52" s="16">
        <v>12</v>
      </c>
      <c r="B52" s="16">
        <v>0</v>
      </c>
      <c r="C52" s="17">
        <v>1.8184669066050725</v>
      </c>
    </row>
    <row r="53" spans="1:3" x14ac:dyDescent="0.25">
      <c r="A53" s="16">
        <v>12</v>
      </c>
      <c r="B53" s="16">
        <v>0</v>
      </c>
      <c r="C53" s="17">
        <v>1.8243560062743336</v>
      </c>
    </row>
    <row r="54" spans="1:3" x14ac:dyDescent="0.25">
      <c r="A54" s="16">
        <v>12</v>
      </c>
      <c r="B54" s="16">
        <v>1</v>
      </c>
      <c r="C54" s="17">
        <v>1.6928031367991561</v>
      </c>
    </row>
    <row r="55" spans="1:3" x14ac:dyDescent="0.25">
      <c r="A55" s="16">
        <v>12</v>
      </c>
      <c r="B55" s="16">
        <v>1</v>
      </c>
      <c r="C55" s="17">
        <v>2.1136218907515314</v>
      </c>
    </row>
    <row r="56" spans="1:3" x14ac:dyDescent="0.25">
      <c r="A56" s="16">
        <v>12</v>
      </c>
      <c r="B56" s="16">
        <v>1</v>
      </c>
      <c r="C56" s="17">
        <v>2.1136218907515314</v>
      </c>
    </row>
    <row r="57" spans="1:3" x14ac:dyDescent="0.25">
      <c r="A57" s="16">
        <v>12</v>
      </c>
      <c r="B57" s="16">
        <v>1</v>
      </c>
      <c r="C57" s="17">
        <v>2.1136218907515314</v>
      </c>
    </row>
    <row r="58" spans="1:3" x14ac:dyDescent="0.25">
      <c r="A58" s="16">
        <v>12</v>
      </c>
      <c r="B58" s="16">
        <v>2</v>
      </c>
      <c r="C58" s="17">
        <v>2.4084850188786495</v>
      </c>
    </row>
    <row r="59" spans="1:3" x14ac:dyDescent="0.25">
      <c r="A59" s="16">
        <v>12</v>
      </c>
      <c r="B59" s="16">
        <v>2</v>
      </c>
      <c r="C59" s="17">
        <v>2.5681415505041039</v>
      </c>
    </row>
    <row r="60" spans="1:3" x14ac:dyDescent="0.25">
      <c r="A60" s="16">
        <v>12</v>
      </c>
      <c r="B60" s="16">
        <v>2</v>
      </c>
      <c r="C60" s="17">
        <v>2.6382309020866219</v>
      </c>
    </row>
    <row r="61" spans="1:3" x14ac:dyDescent="0.25">
      <c r="A61" s="16">
        <v>12</v>
      </c>
      <c r="B61" s="16">
        <v>2</v>
      </c>
      <c r="C61" s="17">
        <v>2.8877886762995373</v>
      </c>
    </row>
    <row r="62" spans="1:3" x14ac:dyDescent="0.25">
      <c r="A62" s="16">
        <v>12</v>
      </c>
      <c r="B62" s="16">
        <v>4</v>
      </c>
      <c r="C62" s="17">
        <v>2.1136218907515314</v>
      </c>
    </row>
    <row r="63" spans="1:3" x14ac:dyDescent="0.25">
      <c r="A63" s="16">
        <v>12</v>
      </c>
      <c r="B63" s="16">
        <v>4</v>
      </c>
      <c r="C63" s="17">
        <v>2.2097322704296398</v>
      </c>
    </row>
    <row r="64" spans="1:3" x14ac:dyDescent="0.25">
      <c r="A64" s="16">
        <v>12</v>
      </c>
      <c r="B64" s="16">
        <v>4</v>
      </c>
      <c r="C64" s="17">
        <v>2.2097322704296398</v>
      </c>
    </row>
    <row r="65" spans="1:3" x14ac:dyDescent="0.25">
      <c r="A65" s="16">
        <v>12</v>
      </c>
      <c r="B65" s="16">
        <v>4</v>
      </c>
      <c r="C65" s="17">
        <v>2.9542425094393248</v>
      </c>
    </row>
    <row r="66" spans="1:3" x14ac:dyDescent="0.25">
      <c r="A66" s="16">
        <v>12</v>
      </c>
      <c r="B66" s="16">
        <v>6</v>
      </c>
      <c r="C66" s="17">
        <v>2.3934078834175985</v>
      </c>
    </row>
    <row r="67" spans="1:3" x14ac:dyDescent="0.25">
      <c r="A67" s="16">
        <v>12</v>
      </c>
      <c r="B67" s="16">
        <v>6</v>
      </c>
      <c r="C67" s="17">
        <v>2.6928031367991561</v>
      </c>
    </row>
    <row r="68" spans="1:3" x14ac:dyDescent="0.25">
      <c r="A68" s="16">
        <v>12</v>
      </c>
      <c r="B68" s="16">
        <v>6</v>
      </c>
      <c r="C68" s="17">
        <v>2.8877886762995373</v>
      </c>
    </row>
    <row r="69" spans="1:3" x14ac:dyDescent="0.25">
      <c r="A69" s="16">
        <v>12</v>
      </c>
      <c r="B69" s="16">
        <v>6</v>
      </c>
      <c r="C69" s="17">
        <v>3.1699243915188187</v>
      </c>
    </row>
    <row r="70" spans="1:3" x14ac:dyDescent="0.25">
      <c r="A70" s="16">
        <v>12</v>
      </c>
      <c r="B70" s="16">
        <v>8</v>
      </c>
      <c r="C70" s="17">
        <v>2.6382309020866219</v>
      </c>
    </row>
    <row r="71" spans="1:3" x14ac:dyDescent="0.25">
      <c r="A71" s="16">
        <v>12</v>
      </c>
      <c r="B71" s="16">
        <v>8</v>
      </c>
      <c r="C71" s="17">
        <v>2.817741873407456</v>
      </c>
    </row>
    <row r="72" spans="1:3" x14ac:dyDescent="0.25">
      <c r="A72" s="16">
        <v>12</v>
      </c>
      <c r="B72" s="16">
        <v>8</v>
      </c>
      <c r="C72" s="17">
        <v>3.2950404635726231</v>
      </c>
    </row>
    <row r="73" spans="1:3" x14ac:dyDescent="0.25">
      <c r="A73" s="16">
        <v>12</v>
      </c>
      <c r="B73" s="16">
        <v>8</v>
      </c>
      <c r="C73" s="17">
        <v>3.2950404635726231</v>
      </c>
    </row>
    <row r="74" spans="1:3" x14ac:dyDescent="0.25">
      <c r="A74" s="18">
        <v>16</v>
      </c>
      <c r="B74" s="16">
        <v>0</v>
      </c>
      <c r="C74" s="17">
        <v>1.6928031367991561</v>
      </c>
    </row>
    <row r="75" spans="1:3" x14ac:dyDescent="0.25">
      <c r="A75" s="18">
        <v>16</v>
      </c>
      <c r="B75" s="16">
        <v>0</v>
      </c>
      <c r="C75" s="17">
        <v>1.8243560062743336</v>
      </c>
    </row>
    <row r="76" spans="1:3" x14ac:dyDescent="0.25">
      <c r="A76" s="18">
        <v>16</v>
      </c>
      <c r="B76" s="16">
        <v>0</v>
      </c>
      <c r="C76" s="17">
        <v>1.9135468090129539</v>
      </c>
    </row>
    <row r="77" spans="1:3" x14ac:dyDescent="0.25">
      <c r="A77" s="18">
        <v>16</v>
      </c>
      <c r="B77" s="16">
        <v>0</v>
      </c>
      <c r="C77" s="17">
        <v>2.0016144850650992</v>
      </c>
    </row>
    <row r="78" spans="1:3" x14ac:dyDescent="0.25">
      <c r="A78" s="18">
        <v>16</v>
      </c>
      <c r="B78" s="16">
        <v>0</v>
      </c>
      <c r="C78" s="17">
        <v>2.1015641079406153</v>
      </c>
    </row>
    <row r="79" spans="1:3" x14ac:dyDescent="0.25">
      <c r="A79" s="18">
        <v>16</v>
      </c>
      <c r="B79" s="16">
        <v>0</v>
      </c>
      <c r="C79" s="17">
        <v>2.6166111821801161</v>
      </c>
    </row>
    <row r="80" spans="1:3" x14ac:dyDescent="0.25">
      <c r="A80" s="18">
        <v>16</v>
      </c>
      <c r="B80" s="16">
        <v>1</v>
      </c>
      <c r="C80" s="17">
        <v>2.817741873407456</v>
      </c>
    </row>
    <row r="81" spans="1:3" x14ac:dyDescent="0.25">
      <c r="A81" s="18">
        <v>16</v>
      </c>
      <c r="B81" s="16">
        <v>1</v>
      </c>
      <c r="C81" s="17">
        <v>3.4436478599043561</v>
      </c>
    </row>
    <row r="82" spans="1:3" x14ac:dyDescent="0.25">
      <c r="A82" s="18">
        <v>16</v>
      </c>
      <c r="B82" s="16">
        <v>1</v>
      </c>
      <c r="C82" s="17">
        <v>3.4560445715737376</v>
      </c>
    </row>
    <row r="83" spans="1:3" x14ac:dyDescent="0.25">
      <c r="A83" s="18">
        <v>16</v>
      </c>
      <c r="B83" s="16">
        <v>1</v>
      </c>
      <c r="C83" s="17">
        <v>3.5107622660936211</v>
      </c>
    </row>
    <row r="84" spans="1:3" x14ac:dyDescent="0.25">
      <c r="A84" s="18">
        <v>16</v>
      </c>
      <c r="B84" s="16">
        <v>1</v>
      </c>
      <c r="C84" s="17">
        <v>3.5434126740590952</v>
      </c>
    </row>
    <row r="85" spans="1:3" x14ac:dyDescent="0.25">
      <c r="A85" s="18">
        <v>16</v>
      </c>
      <c r="B85" s="16">
        <v>1</v>
      </c>
      <c r="C85" s="17">
        <v>3.5688930484476962</v>
      </c>
    </row>
    <row r="86" spans="1:3" x14ac:dyDescent="0.25">
      <c r="A86" s="18">
        <v>16</v>
      </c>
      <c r="B86" s="16">
        <v>2</v>
      </c>
      <c r="C86" s="17">
        <v>4.9070762143792024</v>
      </c>
    </row>
    <row r="87" spans="1:3" x14ac:dyDescent="0.25">
      <c r="A87" s="18">
        <v>16</v>
      </c>
      <c r="B87" s="16">
        <v>2</v>
      </c>
      <c r="C87" s="17">
        <v>5.0786853626602779</v>
      </c>
    </row>
    <row r="88" spans="1:3" x14ac:dyDescent="0.25">
      <c r="A88" s="18">
        <v>16</v>
      </c>
      <c r="B88" s="16">
        <v>2</v>
      </c>
      <c r="C88" s="17">
        <v>5.1481480245791076</v>
      </c>
    </row>
    <row r="89" spans="1:3" x14ac:dyDescent="0.25">
      <c r="A89" s="18">
        <v>16</v>
      </c>
      <c r="B89" s="16">
        <v>2</v>
      </c>
      <c r="C89" s="17">
        <v>5.4972528447282896</v>
      </c>
    </row>
    <row r="90" spans="1:3" x14ac:dyDescent="0.25">
      <c r="A90" s="18">
        <v>16</v>
      </c>
      <c r="B90" s="16">
        <v>2</v>
      </c>
      <c r="C90" s="17">
        <v>5.4972528447282896</v>
      </c>
    </row>
    <row r="91" spans="1:3" x14ac:dyDescent="0.25">
      <c r="A91" s="18">
        <v>16</v>
      </c>
      <c r="B91" s="16">
        <v>2</v>
      </c>
      <c r="C91" s="17">
        <v>6.0021272011284497</v>
      </c>
    </row>
    <row r="92" spans="1:3" x14ac:dyDescent="0.25">
      <c r="A92" s="18">
        <v>16</v>
      </c>
      <c r="B92" s="16">
        <v>4</v>
      </c>
      <c r="C92" s="17">
        <v>5.7918955525084375</v>
      </c>
    </row>
    <row r="93" spans="1:3" x14ac:dyDescent="0.25">
      <c r="A93" s="18">
        <v>16</v>
      </c>
      <c r="B93" s="16">
        <v>4</v>
      </c>
      <c r="C93" s="17">
        <v>5.8422484416258715</v>
      </c>
    </row>
    <row r="94" spans="1:3" x14ac:dyDescent="0.25">
      <c r="A94" s="18">
        <v>16</v>
      </c>
      <c r="B94" s="16">
        <v>4</v>
      </c>
      <c r="C94" s="17">
        <v>5.9487725164073186</v>
      </c>
    </row>
    <row r="95" spans="1:3" x14ac:dyDescent="0.25">
      <c r="A95" s="18">
        <v>16</v>
      </c>
      <c r="B95" s="16">
        <v>4</v>
      </c>
      <c r="C95" s="17">
        <v>6.0607799220937508</v>
      </c>
    </row>
    <row r="96" spans="1:3" x14ac:dyDescent="0.25">
      <c r="A96" s="18">
        <v>16</v>
      </c>
      <c r="B96" s="16">
        <v>4</v>
      </c>
      <c r="C96" s="17">
        <v>6.2112949199257415</v>
      </c>
    </row>
    <row r="97" spans="1:3" x14ac:dyDescent="0.25">
      <c r="A97" s="18">
        <v>16</v>
      </c>
      <c r="B97" s="16">
        <v>4</v>
      </c>
      <c r="C97" s="17">
        <v>6.686853525149302</v>
      </c>
    </row>
    <row r="98" spans="1:3" x14ac:dyDescent="0.25">
      <c r="A98" s="18">
        <v>16</v>
      </c>
      <c r="B98" s="16">
        <v>6</v>
      </c>
      <c r="C98" s="17">
        <v>5.5333152090008344</v>
      </c>
    </row>
    <row r="99" spans="1:3" x14ac:dyDescent="0.25">
      <c r="A99" s="18">
        <v>16</v>
      </c>
      <c r="B99" s="16">
        <v>6</v>
      </c>
      <c r="C99" s="17">
        <v>5.9797102241769</v>
      </c>
    </row>
    <row r="100" spans="1:3" x14ac:dyDescent="0.25">
      <c r="A100" s="18">
        <v>16</v>
      </c>
      <c r="B100" s="16">
        <v>6</v>
      </c>
      <c r="C100" s="17">
        <v>6.0192969944765196</v>
      </c>
    </row>
    <row r="101" spans="1:3" x14ac:dyDescent="0.25">
      <c r="A101" s="18">
        <v>16</v>
      </c>
      <c r="B101" s="16">
        <v>6</v>
      </c>
      <c r="C101" s="17">
        <v>6.0786853626602779</v>
      </c>
    </row>
    <row r="102" spans="1:3" x14ac:dyDescent="0.25">
      <c r="A102" s="18">
        <v>16</v>
      </c>
      <c r="B102" s="16">
        <v>6</v>
      </c>
      <c r="C102" s="17">
        <v>6.3917731411351753</v>
      </c>
    </row>
    <row r="103" spans="1:3" x14ac:dyDescent="0.25">
      <c r="A103" s="18">
        <v>16</v>
      </c>
      <c r="B103" s="16">
        <v>6</v>
      </c>
      <c r="C103" s="17">
        <v>6.9709543871827995</v>
      </c>
    </row>
    <row r="104" spans="1:3" x14ac:dyDescent="0.25">
      <c r="A104" s="18">
        <v>16</v>
      </c>
      <c r="B104" s="16">
        <v>8</v>
      </c>
      <c r="C104" s="17">
        <v>5.9070762143792024</v>
      </c>
    </row>
    <row r="105" spans="1:3" x14ac:dyDescent="0.25">
      <c r="A105" s="18">
        <v>16</v>
      </c>
      <c r="B105" s="16">
        <v>8</v>
      </c>
      <c r="C105" s="17">
        <v>6.2581872769336684</v>
      </c>
    </row>
    <row r="106" spans="1:3" x14ac:dyDescent="0.25">
      <c r="A106" s="18">
        <v>16</v>
      </c>
      <c r="B106" s="16">
        <v>8</v>
      </c>
      <c r="C106" s="17">
        <v>6.3567542078312975</v>
      </c>
    </row>
    <row r="107" spans="1:3" x14ac:dyDescent="0.25">
      <c r="A107" s="18">
        <v>16</v>
      </c>
      <c r="B107" s="16">
        <v>8</v>
      </c>
      <c r="C107" s="17">
        <v>6.3853172376706731</v>
      </c>
    </row>
    <row r="108" spans="1:3" x14ac:dyDescent="0.25">
      <c r="A108" s="18">
        <v>16</v>
      </c>
      <c r="B108" s="16">
        <v>8</v>
      </c>
      <c r="C108" s="17">
        <v>6.6451008077937868</v>
      </c>
    </row>
    <row r="109" spans="1:3" x14ac:dyDescent="0.25">
      <c r="A109" s="18">
        <v>16</v>
      </c>
      <c r="B109" s="16">
        <v>8</v>
      </c>
      <c r="C109" s="17">
        <v>6.686853525149302</v>
      </c>
    </row>
  </sheetData>
  <sortState ref="A2:C110">
    <sortCondition ref="A2:A110"/>
    <sortCondition ref="B2:B110"/>
    <sortCondition ref="C2:C11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workbookViewId="0">
      <selection sqref="A1:XFD1048576"/>
    </sheetView>
  </sheetViews>
  <sheetFormatPr defaultRowHeight="15.75" x14ac:dyDescent="0.25"/>
  <cols>
    <col min="1" max="16384" width="9.140625" style="18"/>
  </cols>
  <sheetData>
    <row r="1" spans="1:3" x14ac:dyDescent="0.25">
      <c r="A1" s="14" t="s">
        <v>0</v>
      </c>
      <c r="B1" s="14" t="s">
        <v>1</v>
      </c>
      <c r="C1" s="15" t="s">
        <v>2</v>
      </c>
    </row>
    <row r="2" spans="1:3" x14ac:dyDescent="0.25">
      <c r="A2" s="16">
        <v>-4</v>
      </c>
      <c r="B2" s="16">
        <v>0</v>
      </c>
      <c r="C2" s="17">
        <v>1.8951928534003277</v>
      </c>
    </row>
    <row r="3" spans="1:3" x14ac:dyDescent="0.25">
      <c r="A3" s="16">
        <v>-4</v>
      </c>
      <c r="B3" s="16">
        <v>0</v>
      </c>
      <c r="C3" s="17">
        <v>1.8951928534003277</v>
      </c>
    </row>
    <row r="4" spans="1:3" x14ac:dyDescent="0.25">
      <c r="A4" s="16">
        <v>-4</v>
      </c>
      <c r="B4" s="16">
        <v>0</v>
      </c>
      <c r="C4" s="17">
        <v>2.1136218907515314</v>
      </c>
    </row>
    <row r="5" spans="1:3" x14ac:dyDescent="0.25">
      <c r="A5" s="16">
        <v>-4</v>
      </c>
      <c r="B5" s="16">
        <v>0</v>
      </c>
      <c r="C5" s="17">
        <v>2.2097322704296398</v>
      </c>
    </row>
    <row r="6" spans="1:3" x14ac:dyDescent="0.25">
      <c r="A6" s="16">
        <v>-4</v>
      </c>
      <c r="B6" s="16">
        <v>1</v>
      </c>
      <c r="C6" s="17">
        <v>1.9931393707198166</v>
      </c>
    </row>
    <row r="7" spans="1:3" x14ac:dyDescent="0.25">
      <c r="A7" s="16">
        <v>-4</v>
      </c>
      <c r="B7" s="16">
        <v>1</v>
      </c>
      <c r="C7" s="17">
        <v>2.0016144850650992</v>
      </c>
    </row>
    <row r="8" spans="1:3" x14ac:dyDescent="0.25">
      <c r="A8" s="16">
        <v>-4</v>
      </c>
      <c r="B8" s="16">
        <v>1</v>
      </c>
      <c r="C8" s="17">
        <v>2.0016144850650992</v>
      </c>
    </row>
    <row r="9" spans="1:3" x14ac:dyDescent="0.25">
      <c r="A9" s="16">
        <v>-4</v>
      </c>
      <c r="B9" s="16">
        <v>1</v>
      </c>
      <c r="C9" s="17">
        <v>2.0016144850650992</v>
      </c>
    </row>
    <row r="10" spans="1:3" x14ac:dyDescent="0.25">
      <c r="A10" s="16">
        <v>-4</v>
      </c>
      <c r="B10" s="16">
        <v>2</v>
      </c>
      <c r="C10" s="17">
        <v>1.6928031367991561</v>
      </c>
    </row>
    <row r="11" spans="1:3" x14ac:dyDescent="0.25">
      <c r="A11" s="16">
        <v>-4</v>
      </c>
      <c r="B11" s="16">
        <v>2</v>
      </c>
      <c r="C11" s="17">
        <v>1.6928031367991561</v>
      </c>
    </row>
    <row r="12" spans="1:3" x14ac:dyDescent="0.25">
      <c r="A12" s="16">
        <v>-4</v>
      </c>
      <c r="B12" s="16">
        <v>2</v>
      </c>
      <c r="C12" s="17">
        <v>1.8951928534003277</v>
      </c>
    </row>
    <row r="13" spans="1:3" x14ac:dyDescent="0.25">
      <c r="A13" s="16">
        <v>-4</v>
      </c>
      <c r="B13" s="16">
        <v>2</v>
      </c>
      <c r="C13" s="17">
        <v>2.4938331324631373</v>
      </c>
    </row>
    <row r="14" spans="1:3" x14ac:dyDescent="0.25">
      <c r="A14" s="16">
        <v>-4</v>
      </c>
      <c r="B14" s="16">
        <v>4</v>
      </c>
      <c r="C14" s="17">
        <v>1.6928031367991561</v>
      </c>
    </row>
    <row r="15" spans="1:3" x14ac:dyDescent="0.25">
      <c r="A15" s="16">
        <v>-4</v>
      </c>
      <c r="B15" s="16">
        <v>4</v>
      </c>
      <c r="C15" s="17">
        <v>1.6928031367991561</v>
      </c>
    </row>
    <row r="16" spans="1:3" x14ac:dyDescent="0.25">
      <c r="A16" s="16">
        <v>-4</v>
      </c>
      <c r="B16" s="16">
        <v>4</v>
      </c>
      <c r="C16" s="17">
        <v>1.6928031367991561</v>
      </c>
    </row>
    <row r="17" spans="1:3" x14ac:dyDescent="0.25">
      <c r="A17" s="16">
        <v>-4</v>
      </c>
      <c r="B17" s="16">
        <v>4</v>
      </c>
      <c r="C17" s="17">
        <v>2.0016144850650992</v>
      </c>
    </row>
    <row r="18" spans="1:3" x14ac:dyDescent="0.25">
      <c r="A18" s="16">
        <v>-4</v>
      </c>
      <c r="B18" s="16">
        <v>6</v>
      </c>
      <c r="C18" s="17">
        <v>1.6928031367991561</v>
      </c>
    </row>
    <row r="19" spans="1:3" x14ac:dyDescent="0.25">
      <c r="A19" s="16">
        <v>-4</v>
      </c>
      <c r="B19" s="16">
        <v>6</v>
      </c>
      <c r="C19" s="17">
        <v>1.6928031367991561</v>
      </c>
    </row>
    <row r="20" spans="1:3" x14ac:dyDescent="0.25">
      <c r="A20" s="16">
        <v>-4</v>
      </c>
      <c r="B20" s="16">
        <v>6</v>
      </c>
      <c r="C20" s="17">
        <v>1.6928031367991561</v>
      </c>
    </row>
    <row r="21" spans="1:3" x14ac:dyDescent="0.25">
      <c r="A21" s="16">
        <v>-4</v>
      </c>
      <c r="B21" s="16">
        <v>6</v>
      </c>
      <c r="C21" s="17">
        <v>1.8951928534003277</v>
      </c>
    </row>
    <row r="22" spans="1:3" x14ac:dyDescent="0.25">
      <c r="A22" s="16">
        <v>-4</v>
      </c>
      <c r="B22" s="16">
        <v>8</v>
      </c>
      <c r="C22" s="17">
        <v>1.6928031367991561</v>
      </c>
    </row>
    <row r="23" spans="1:3" x14ac:dyDescent="0.25">
      <c r="A23" s="16">
        <v>-4</v>
      </c>
      <c r="B23" s="16">
        <v>8</v>
      </c>
      <c r="C23" s="17">
        <v>1.8951928534003277</v>
      </c>
    </row>
    <row r="24" spans="1:3" x14ac:dyDescent="0.25">
      <c r="A24" s="16">
        <v>-4</v>
      </c>
      <c r="B24" s="16">
        <v>8</v>
      </c>
      <c r="C24" s="17">
        <v>1.8951928534003277</v>
      </c>
    </row>
    <row r="25" spans="1:3" x14ac:dyDescent="0.25">
      <c r="A25" s="16">
        <v>-4</v>
      </c>
      <c r="B25" s="16">
        <v>8</v>
      </c>
      <c r="C25" s="17">
        <v>2.1136218907515314</v>
      </c>
    </row>
    <row r="26" spans="1:3" x14ac:dyDescent="0.25">
      <c r="A26" s="16">
        <v>4</v>
      </c>
      <c r="B26" s="16">
        <v>0</v>
      </c>
      <c r="C26" s="17">
        <v>1.8951928534003277</v>
      </c>
    </row>
    <row r="27" spans="1:3" x14ac:dyDescent="0.25">
      <c r="A27" s="16">
        <v>4</v>
      </c>
      <c r="B27" s="16">
        <v>0</v>
      </c>
      <c r="C27" s="17">
        <v>1.9931393707198166</v>
      </c>
    </row>
    <row r="28" spans="1:3" x14ac:dyDescent="0.25">
      <c r="A28" s="16">
        <v>4</v>
      </c>
      <c r="B28" s="16">
        <v>0</v>
      </c>
      <c r="C28" s="17">
        <v>2.1136218907515314</v>
      </c>
    </row>
    <row r="29" spans="1:3" x14ac:dyDescent="0.25">
      <c r="A29" s="16">
        <v>4</v>
      </c>
      <c r="B29" s="16">
        <v>0</v>
      </c>
      <c r="C29" s="17">
        <v>2.1136218907515314</v>
      </c>
    </row>
    <row r="30" spans="1:3" x14ac:dyDescent="0.25">
      <c r="A30" s="16">
        <v>4</v>
      </c>
      <c r="B30" s="16">
        <v>1</v>
      </c>
      <c r="C30" s="17">
        <v>1.6928031367991561</v>
      </c>
    </row>
    <row r="31" spans="1:3" x14ac:dyDescent="0.25">
      <c r="A31" s="16">
        <v>4</v>
      </c>
      <c r="B31" s="16">
        <v>1</v>
      </c>
      <c r="C31" s="17">
        <v>1.8243560062743336</v>
      </c>
    </row>
    <row r="32" spans="1:3" x14ac:dyDescent="0.25">
      <c r="A32" s="16">
        <v>4</v>
      </c>
      <c r="B32" s="16">
        <v>1</v>
      </c>
      <c r="C32" s="17">
        <v>1.8951928534003277</v>
      </c>
    </row>
    <row r="33" spans="1:3" x14ac:dyDescent="0.25">
      <c r="A33" s="16">
        <v>4</v>
      </c>
      <c r="B33" s="16">
        <v>1</v>
      </c>
      <c r="C33" s="17">
        <v>2.1136218907515314</v>
      </c>
    </row>
    <row r="34" spans="1:3" x14ac:dyDescent="0.25">
      <c r="A34" s="16">
        <v>4</v>
      </c>
      <c r="B34" s="16">
        <v>2</v>
      </c>
      <c r="C34" s="17">
        <v>1.8951928534003277</v>
      </c>
    </row>
    <row r="35" spans="1:3" x14ac:dyDescent="0.25">
      <c r="A35" s="16">
        <v>4</v>
      </c>
      <c r="B35" s="16">
        <v>2</v>
      </c>
      <c r="C35" s="17">
        <v>1.8951928534003277</v>
      </c>
    </row>
    <row r="36" spans="1:3" x14ac:dyDescent="0.25">
      <c r="A36" s="16">
        <v>4</v>
      </c>
      <c r="B36" s="16">
        <v>2</v>
      </c>
      <c r="C36" s="17">
        <v>2.0016144850650992</v>
      </c>
    </row>
    <row r="37" spans="1:3" x14ac:dyDescent="0.25">
      <c r="A37" s="16">
        <v>4</v>
      </c>
      <c r="B37" s="16">
        <v>2</v>
      </c>
      <c r="C37" s="17">
        <v>2.1136218907515314</v>
      </c>
    </row>
    <row r="38" spans="1:3" x14ac:dyDescent="0.25">
      <c r="A38" s="16">
        <v>4</v>
      </c>
      <c r="B38" s="16">
        <v>4</v>
      </c>
      <c r="C38" s="17">
        <v>1.6928031367991561</v>
      </c>
    </row>
    <row r="39" spans="1:3" x14ac:dyDescent="0.25">
      <c r="A39" s="16">
        <v>4</v>
      </c>
      <c r="B39" s="16">
        <v>4</v>
      </c>
      <c r="C39" s="17">
        <v>1.6928031367991561</v>
      </c>
    </row>
    <row r="40" spans="1:3" x14ac:dyDescent="0.25">
      <c r="A40" s="16">
        <v>4</v>
      </c>
      <c r="B40" s="16">
        <v>4</v>
      </c>
      <c r="C40" s="17">
        <v>1.8243560062743336</v>
      </c>
    </row>
    <row r="41" spans="1:3" x14ac:dyDescent="0.25">
      <c r="A41" s="16">
        <v>4</v>
      </c>
      <c r="B41" s="16">
        <v>4</v>
      </c>
      <c r="C41" s="17">
        <v>1.8951928534003277</v>
      </c>
    </row>
    <row r="42" spans="1:3" x14ac:dyDescent="0.25">
      <c r="A42" s="16">
        <v>4</v>
      </c>
      <c r="B42" s="16">
        <v>6</v>
      </c>
      <c r="C42" s="17">
        <v>1.6928031367991561</v>
      </c>
    </row>
    <row r="43" spans="1:3" x14ac:dyDescent="0.25">
      <c r="A43" s="16">
        <v>4</v>
      </c>
      <c r="B43" s="16">
        <v>6</v>
      </c>
      <c r="C43" s="17">
        <v>1.6928031367991561</v>
      </c>
    </row>
    <row r="44" spans="1:3" x14ac:dyDescent="0.25">
      <c r="A44" s="16">
        <v>4</v>
      </c>
      <c r="B44" s="16">
        <v>6</v>
      </c>
      <c r="C44" s="17">
        <v>1.8951928534003277</v>
      </c>
    </row>
    <row r="45" spans="1:3" x14ac:dyDescent="0.25">
      <c r="A45" s="16">
        <v>4</v>
      </c>
      <c r="B45" s="16">
        <v>6</v>
      </c>
      <c r="C45" s="17">
        <v>2.4938331324631373</v>
      </c>
    </row>
    <row r="46" spans="1:3" x14ac:dyDescent="0.25">
      <c r="A46" s="16">
        <v>4</v>
      </c>
      <c r="B46" s="16">
        <v>8</v>
      </c>
      <c r="C46" s="17">
        <v>1.2156818820794937</v>
      </c>
    </row>
    <row r="47" spans="1:3" x14ac:dyDescent="0.25">
      <c r="A47" s="16">
        <v>4</v>
      </c>
      <c r="B47" s="16">
        <v>8</v>
      </c>
      <c r="C47" s="17">
        <v>1.6928031367991561</v>
      </c>
    </row>
    <row r="48" spans="1:3" x14ac:dyDescent="0.25">
      <c r="A48" s="16">
        <v>4</v>
      </c>
      <c r="B48" s="16">
        <v>8</v>
      </c>
      <c r="C48" s="17">
        <v>2.0016144850650992</v>
      </c>
    </row>
    <row r="49" spans="1:3" x14ac:dyDescent="0.25">
      <c r="A49" s="16">
        <v>4</v>
      </c>
      <c r="B49" s="16">
        <v>8</v>
      </c>
      <c r="C49" s="17">
        <v>2.1136218907515314</v>
      </c>
    </row>
    <row r="50" spans="1:3" x14ac:dyDescent="0.25">
      <c r="A50" s="16">
        <v>12</v>
      </c>
      <c r="B50" s="16">
        <v>0</v>
      </c>
      <c r="C50" s="17">
        <v>1.6928031367991561</v>
      </c>
    </row>
    <row r="51" spans="1:3" x14ac:dyDescent="0.25">
      <c r="A51" s="16">
        <v>12</v>
      </c>
      <c r="B51" s="16">
        <v>0</v>
      </c>
      <c r="C51" s="17">
        <v>1.6928031367991561</v>
      </c>
    </row>
    <row r="52" spans="1:3" x14ac:dyDescent="0.25">
      <c r="A52" s="16">
        <v>12</v>
      </c>
      <c r="B52" s="16">
        <v>0</v>
      </c>
      <c r="C52" s="17">
        <v>2.1136218907515314</v>
      </c>
    </row>
    <row r="53" spans="1:3" x14ac:dyDescent="0.25">
      <c r="A53" s="16">
        <v>12</v>
      </c>
      <c r="B53" s="16">
        <v>0</v>
      </c>
      <c r="C53" s="17">
        <v>2.4938331324631373</v>
      </c>
    </row>
    <row r="54" spans="1:3" x14ac:dyDescent="0.25">
      <c r="A54" s="16">
        <v>12</v>
      </c>
      <c r="B54" s="16">
        <v>1</v>
      </c>
      <c r="C54" s="17">
        <v>1.6928031367991561</v>
      </c>
    </row>
    <row r="55" spans="1:3" x14ac:dyDescent="0.25">
      <c r="A55" s="16">
        <v>12</v>
      </c>
      <c r="B55" s="16">
        <v>1</v>
      </c>
      <c r="C55" s="17">
        <v>2.0016144850650992</v>
      </c>
    </row>
    <row r="56" spans="1:3" x14ac:dyDescent="0.25">
      <c r="A56" s="16">
        <v>12</v>
      </c>
      <c r="B56" s="16">
        <v>1</v>
      </c>
      <c r="C56" s="17">
        <v>2.0016144850650992</v>
      </c>
    </row>
    <row r="57" spans="1:3" x14ac:dyDescent="0.25">
      <c r="A57" s="16">
        <v>12</v>
      </c>
      <c r="B57" s="16">
        <v>1</v>
      </c>
      <c r="C57" s="17">
        <v>2.0016144850650992</v>
      </c>
    </row>
    <row r="58" spans="1:3" x14ac:dyDescent="0.25">
      <c r="A58" s="16">
        <v>12</v>
      </c>
      <c r="B58" s="16">
        <v>2</v>
      </c>
      <c r="C58" s="17">
        <v>2.278644206874469</v>
      </c>
    </row>
    <row r="59" spans="1:3" x14ac:dyDescent="0.25">
      <c r="A59" s="16">
        <v>12</v>
      </c>
      <c r="B59" s="16">
        <v>2</v>
      </c>
      <c r="C59" s="17">
        <v>2.4938331324631373</v>
      </c>
    </row>
    <row r="60" spans="1:3" x14ac:dyDescent="0.25">
      <c r="A60" s="16">
        <v>12</v>
      </c>
      <c r="B60" s="16">
        <v>2</v>
      </c>
      <c r="C60" s="17">
        <v>2.6382309020866219</v>
      </c>
    </row>
    <row r="61" spans="1:3" x14ac:dyDescent="0.25">
      <c r="A61" s="16">
        <v>12</v>
      </c>
      <c r="B61" s="16">
        <v>2</v>
      </c>
      <c r="C61" s="17">
        <v>2.8877886762995373</v>
      </c>
    </row>
    <row r="62" spans="1:3" x14ac:dyDescent="0.25">
      <c r="A62" s="16">
        <v>12</v>
      </c>
      <c r="B62" s="16">
        <v>4</v>
      </c>
      <c r="C62" s="17">
        <v>2.5681415505041039</v>
      </c>
    </row>
    <row r="63" spans="1:3" x14ac:dyDescent="0.25">
      <c r="A63" s="16">
        <v>12</v>
      </c>
      <c r="B63" s="16">
        <v>4</v>
      </c>
      <c r="C63" s="17">
        <v>2.817741873407456</v>
      </c>
    </row>
    <row r="64" spans="1:3" x14ac:dyDescent="0.25">
      <c r="A64" s="16">
        <v>12</v>
      </c>
      <c r="B64" s="16">
        <v>4</v>
      </c>
      <c r="C64" s="17">
        <v>2.9542425094393248</v>
      </c>
    </row>
    <row r="65" spans="1:3" x14ac:dyDescent="0.25">
      <c r="A65" s="16">
        <v>12</v>
      </c>
      <c r="B65" s="16">
        <v>4</v>
      </c>
      <c r="C65" s="17">
        <v>2.9542425094393248</v>
      </c>
    </row>
    <row r="66" spans="1:3" x14ac:dyDescent="0.25">
      <c r="A66" s="16">
        <v>12</v>
      </c>
      <c r="B66" s="16">
        <v>6</v>
      </c>
      <c r="C66" s="17">
        <v>2.817741873407456</v>
      </c>
    </row>
    <row r="67" spans="1:3" x14ac:dyDescent="0.25">
      <c r="A67" s="16">
        <v>12</v>
      </c>
      <c r="B67" s="16">
        <v>6</v>
      </c>
      <c r="C67" s="17">
        <v>2.8877886762995373</v>
      </c>
    </row>
    <row r="68" spans="1:3" x14ac:dyDescent="0.25">
      <c r="A68" s="16">
        <v>12</v>
      </c>
      <c r="B68" s="16">
        <v>6</v>
      </c>
      <c r="C68" s="17">
        <v>2.8877886762995373</v>
      </c>
    </row>
    <row r="69" spans="1:3" x14ac:dyDescent="0.25">
      <c r="A69" s="16">
        <v>12</v>
      </c>
      <c r="B69" s="16">
        <v>6</v>
      </c>
      <c r="C69" s="17">
        <v>2.8877886762995373</v>
      </c>
    </row>
    <row r="70" spans="1:3" x14ac:dyDescent="0.25">
      <c r="A70" s="16">
        <v>12</v>
      </c>
      <c r="B70" s="16">
        <v>8</v>
      </c>
      <c r="C70" s="17">
        <v>2.5681415505041039</v>
      </c>
    </row>
    <row r="71" spans="1:3" x14ac:dyDescent="0.25">
      <c r="A71" s="16">
        <v>12</v>
      </c>
      <c r="B71" s="16">
        <v>8</v>
      </c>
      <c r="C71" s="17">
        <v>2.6382309020866219</v>
      </c>
    </row>
    <row r="72" spans="1:3" x14ac:dyDescent="0.25">
      <c r="A72" s="16">
        <v>12</v>
      </c>
      <c r="B72" s="16">
        <v>8</v>
      </c>
      <c r="C72" s="17">
        <v>2.6382309020866219</v>
      </c>
    </row>
    <row r="73" spans="1:3" x14ac:dyDescent="0.25">
      <c r="A73" s="16">
        <v>12</v>
      </c>
      <c r="B73" s="16">
        <v>8</v>
      </c>
      <c r="C73" s="17">
        <v>2.7068174985992779</v>
      </c>
    </row>
    <row r="74" spans="1:3" x14ac:dyDescent="0.25">
      <c r="A74" s="18">
        <v>16</v>
      </c>
      <c r="B74" s="16">
        <v>0</v>
      </c>
      <c r="C74" s="17">
        <v>1.3934078834175987</v>
      </c>
    </row>
    <row r="75" spans="1:3" x14ac:dyDescent="0.25">
      <c r="A75" s="18">
        <v>16</v>
      </c>
      <c r="B75" s="16">
        <v>0</v>
      </c>
      <c r="C75" s="17">
        <v>1.6928031367991561</v>
      </c>
    </row>
    <row r="76" spans="1:3" x14ac:dyDescent="0.25">
      <c r="A76" s="18">
        <v>16</v>
      </c>
      <c r="B76" s="16">
        <v>0</v>
      </c>
      <c r="C76" s="17">
        <v>1.6928031367991561</v>
      </c>
    </row>
    <row r="77" spans="1:3" x14ac:dyDescent="0.25">
      <c r="A77" s="18">
        <v>16</v>
      </c>
      <c r="B77" s="16">
        <v>0</v>
      </c>
      <c r="C77" s="17">
        <v>1.8951928534003277</v>
      </c>
    </row>
    <row r="78" spans="1:3" x14ac:dyDescent="0.25">
      <c r="A78" s="18">
        <v>16</v>
      </c>
      <c r="B78" s="16">
        <v>0</v>
      </c>
      <c r="C78" s="17">
        <v>2.0625024674949697</v>
      </c>
    </row>
    <row r="79" spans="1:3" x14ac:dyDescent="0.25">
      <c r="A79" s="18">
        <v>16</v>
      </c>
      <c r="B79" s="16">
        <v>0</v>
      </c>
      <c r="C79" s="17">
        <v>2.2485578975883285</v>
      </c>
    </row>
    <row r="80" spans="1:3" x14ac:dyDescent="0.25">
      <c r="A80" s="18">
        <v>16</v>
      </c>
      <c r="B80" s="16">
        <v>1</v>
      </c>
      <c r="C80" s="17">
        <v>3.2931328620723654</v>
      </c>
    </row>
    <row r="81" spans="1:3" x14ac:dyDescent="0.25">
      <c r="A81" s="18">
        <v>16</v>
      </c>
      <c r="B81" s="16">
        <v>1</v>
      </c>
      <c r="C81" s="17">
        <v>3.4560445715737376</v>
      </c>
    </row>
    <row r="82" spans="1:3" x14ac:dyDescent="0.25">
      <c r="A82" s="18">
        <v>16</v>
      </c>
      <c r="B82" s="16">
        <v>1</v>
      </c>
      <c r="C82" s="17">
        <v>3.4695408932352096</v>
      </c>
    </row>
    <row r="83" spans="1:3" x14ac:dyDescent="0.25">
      <c r="A83" s="18">
        <v>16</v>
      </c>
      <c r="B83" s="16">
        <v>1</v>
      </c>
      <c r="C83" s="17">
        <v>3.6612772639256117</v>
      </c>
    </row>
    <row r="84" spans="1:3" x14ac:dyDescent="0.25">
      <c r="A84" s="18">
        <v>16</v>
      </c>
      <c r="B84" s="16">
        <v>1</v>
      </c>
      <c r="C84" s="17">
        <v>3.9487725164073186</v>
      </c>
    </row>
    <row r="85" spans="1:3" x14ac:dyDescent="0.25">
      <c r="A85" s="18">
        <v>16</v>
      </c>
      <c r="B85" s="16">
        <v>1</v>
      </c>
      <c r="C85" s="17">
        <v>4.0607799220937508</v>
      </c>
    </row>
    <row r="86" spans="1:3" x14ac:dyDescent="0.25">
      <c r="A86" s="18">
        <v>16</v>
      </c>
      <c r="B86" s="16">
        <v>2</v>
      </c>
      <c r="C86" s="17">
        <v>4.9401935287087273</v>
      </c>
    </row>
    <row r="87" spans="1:3" x14ac:dyDescent="0.25">
      <c r="A87" s="18">
        <v>16</v>
      </c>
      <c r="B87" s="16">
        <v>2</v>
      </c>
      <c r="C87" s="17">
        <v>5.0607799220937508</v>
      </c>
    </row>
    <row r="88" spans="1:3" x14ac:dyDescent="0.25">
      <c r="A88" s="18">
        <v>16</v>
      </c>
      <c r="B88" s="16">
        <v>2</v>
      </c>
      <c r="C88" s="17">
        <v>5.2879838304413642</v>
      </c>
    </row>
    <row r="89" spans="1:3" x14ac:dyDescent="0.25">
      <c r="A89" s="18">
        <v>16</v>
      </c>
      <c r="B89" s="16">
        <v>2</v>
      </c>
      <c r="C89" s="17">
        <v>5.6451008077937868</v>
      </c>
    </row>
    <row r="90" spans="1:3" x14ac:dyDescent="0.25">
      <c r="A90" s="18">
        <v>16</v>
      </c>
      <c r="B90" s="16">
        <v>2</v>
      </c>
      <c r="C90" s="17">
        <v>6.2156818820794939</v>
      </c>
    </row>
    <row r="91" spans="1:3" x14ac:dyDescent="0.25">
      <c r="A91" s="18">
        <v>16</v>
      </c>
      <c r="B91" s="16">
        <v>2</v>
      </c>
      <c r="C91" s="17">
        <v>6.3861624481502641</v>
      </c>
    </row>
    <row r="92" spans="1:3" x14ac:dyDescent="0.25">
      <c r="A92" s="18">
        <v>16</v>
      </c>
      <c r="B92" s="16">
        <v>4</v>
      </c>
      <c r="C92" s="17">
        <v>6.090924176945582</v>
      </c>
    </row>
    <row r="93" spans="1:3" x14ac:dyDescent="0.25">
      <c r="A93" s="18">
        <v>16</v>
      </c>
      <c r="B93" s="16">
        <v>4</v>
      </c>
      <c r="C93" s="17">
        <v>6.4264159976022963</v>
      </c>
    </row>
    <row r="94" spans="1:3" x14ac:dyDescent="0.25">
      <c r="A94" s="18">
        <v>16</v>
      </c>
      <c r="B94" s="16">
        <v>4</v>
      </c>
      <c r="C94" s="17">
        <v>6.4972528447282896</v>
      </c>
    </row>
    <row r="95" spans="1:3" x14ac:dyDescent="0.25">
      <c r="A95" s="18">
        <v>16</v>
      </c>
      <c r="B95" s="16">
        <v>4</v>
      </c>
      <c r="C95" s="17">
        <v>6.5422881389671659</v>
      </c>
    </row>
    <row r="96" spans="1:3" x14ac:dyDescent="0.25">
      <c r="A96" s="18">
        <v>16</v>
      </c>
      <c r="B96" s="16">
        <v>4</v>
      </c>
      <c r="C96" s="17">
        <v>6.6451008077937868</v>
      </c>
    </row>
    <row r="97" spans="1:3" x14ac:dyDescent="0.25">
      <c r="A97" s="18">
        <v>16</v>
      </c>
      <c r="B97" s="16">
        <v>4</v>
      </c>
      <c r="C97" s="17">
        <v>6.7134994793782683</v>
      </c>
    </row>
    <row r="98" spans="1:3" x14ac:dyDescent="0.25">
      <c r="A98" s="18">
        <v>16</v>
      </c>
      <c r="B98" s="16">
        <v>6</v>
      </c>
      <c r="C98" s="17">
        <v>6.7286960245111951</v>
      </c>
    </row>
    <row r="99" spans="1:3" x14ac:dyDescent="0.25">
      <c r="A99" s="18">
        <v>16</v>
      </c>
      <c r="B99" s="16">
        <v>6</v>
      </c>
      <c r="C99" s="17">
        <v>6.962157267903395</v>
      </c>
    </row>
    <row r="100" spans="1:3" x14ac:dyDescent="0.25">
      <c r="A100" s="18">
        <v>16</v>
      </c>
      <c r="B100" s="16">
        <v>6</v>
      </c>
      <c r="C100" s="17">
        <v>6.9709543871827995</v>
      </c>
    </row>
    <row r="101" spans="1:3" x14ac:dyDescent="0.25">
      <c r="A101" s="18">
        <v>16</v>
      </c>
      <c r="B101" s="16">
        <v>6</v>
      </c>
      <c r="C101" s="17">
        <v>6.9890735503364363</v>
      </c>
    </row>
    <row r="102" spans="1:3" x14ac:dyDescent="0.25">
      <c r="A102" s="18">
        <v>16</v>
      </c>
      <c r="B102" s="16">
        <v>6</v>
      </c>
      <c r="C102" s="17">
        <v>7.0718864630251943</v>
      </c>
    </row>
    <row r="103" spans="1:3" x14ac:dyDescent="0.25">
      <c r="A103" s="18">
        <v>16</v>
      </c>
      <c r="B103" s="16">
        <v>6</v>
      </c>
      <c r="C103" s="17">
        <v>7.2156818820794939</v>
      </c>
    </row>
    <row r="104" spans="1:3" x14ac:dyDescent="0.25">
      <c r="A104" s="18">
        <v>16</v>
      </c>
      <c r="B104" s="16">
        <v>8</v>
      </c>
      <c r="C104" s="17">
        <v>6.4293986173447708</v>
      </c>
    </row>
    <row r="105" spans="1:3" x14ac:dyDescent="0.25">
      <c r="A105" s="18">
        <v>16</v>
      </c>
      <c r="B105" s="16">
        <v>8</v>
      </c>
      <c r="C105" s="17">
        <v>6.4972528447282896</v>
      </c>
    </row>
    <row r="106" spans="1:3" x14ac:dyDescent="0.25">
      <c r="A106" s="18">
        <v>16</v>
      </c>
      <c r="B106" s="16">
        <v>8</v>
      </c>
      <c r="C106" s="17">
        <v>6.4972528447282896</v>
      </c>
    </row>
    <row r="107" spans="1:3" x14ac:dyDescent="0.25">
      <c r="A107" s="18">
        <v>16</v>
      </c>
      <c r="B107" s="16">
        <v>8</v>
      </c>
      <c r="C107" s="17">
        <v>6.6751332855940619</v>
      </c>
    </row>
    <row r="108" spans="1:3" x14ac:dyDescent="0.25">
      <c r="A108" s="18">
        <v>16</v>
      </c>
      <c r="B108" s="16">
        <v>8</v>
      </c>
      <c r="C108" s="17">
        <v>6.9709543871827995</v>
      </c>
    </row>
    <row r="109" spans="1:3" x14ac:dyDescent="0.25">
      <c r="A109" s="18">
        <v>16</v>
      </c>
      <c r="B109" s="16">
        <v>8</v>
      </c>
      <c r="C109" s="17">
        <v>6.9709543871827995</v>
      </c>
    </row>
  </sheetData>
  <sortState ref="A2:C109">
    <sortCondition ref="A2:A109"/>
    <sortCondition ref="B2:B109"/>
    <sortCondition ref="C2:C10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tabSelected="1" workbookViewId="0">
      <selection sqref="A1:XFD1048576"/>
    </sheetView>
  </sheetViews>
  <sheetFormatPr defaultRowHeight="15.75" x14ac:dyDescent="0.25"/>
  <cols>
    <col min="1" max="16384" width="9.140625" style="18"/>
  </cols>
  <sheetData>
    <row r="1" spans="1:3" x14ac:dyDescent="0.25">
      <c r="A1" s="14" t="s">
        <v>0</v>
      </c>
      <c r="B1" s="14" t="s">
        <v>1</v>
      </c>
      <c r="C1" s="15" t="s">
        <v>2</v>
      </c>
    </row>
    <row r="2" spans="1:3" x14ac:dyDescent="0.25">
      <c r="A2" s="16">
        <v>-4</v>
      </c>
      <c r="B2" s="16">
        <v>0</v>
      </c>
      <c r="C2" s="17">
        <v>1.6928031367991561</v>
      </c>
    </row>
    <row r="3" spans="1:3" x14ac:dyDescent="0.25">
      <c r="A3" s="16">
        <v>-4</v>
      </c>
      <c r="B3" s="16">
        <v>0</v>
      </c>
      <c r="C3" s="17">
        <v>1.8951928534003277</v>
      </c>
    </row>
    <row r="4" spans="1:3" x14ac:dyDescent="0.25">
      <c r="A4" s="16">
        <v>-4</v>
      </c>
      <c r="B4" s="16">
        <v>0</v>
      </c>
      <c r="C4" s="17">
        <v>2.0016144850650992</v>
      </c>
    </row>
    <row r="5" spans="1:3" x14ac:dyDescent="0.25">
      <c r="A5" s="16">
        <v>-4</v>
      </c>
      <c r="B5" s="16">
        <v>0</v>
      </c>
      <c r="C5" s="17">
        <v>2.1136218907515314</v>
      </c>
    </row>
    <row r="6" spans="1:3" x14ac:dyDescent="0.25">
      <c r="A6" s="16">
        <v>-4</v>
      </c>
      <c r="B6" s="16">
        <v>1</v>
      </c>
      <c r="C6" s="17">
        <v>1.6928031367991561</v>
      </c>
    </row>
    <row r="7" spans="1:3" x14ac:dyDescent="0.25">
      <c r="A7" s="16">
        <v>-4</v>
      </c>
      <c r="B7" s="16">
        <v>1</v>
      </c>
      <c r="C7" s="17">
        <v>1.8951928534003277</v>
      </c>
    </row>
    <row r="8" spans="1:3" x14ac:dyDescent="0.25">
      <c r="A8" s="16">
        <v>-4</v>
      </c>
      <c r="B8" s="16">
        <v>1</v>
      </c>
      <c r="C8" s="17">
        <v>2.0016144850650992</v>
      </c>
    </row>
    <row r="9" spans="1:3" x14ac:dyDescent="0.25">
      <c r="A9" s="16">
        <v>-4</v>
      </c>
      <c r="B9" s="16">
        <v>1</v>
      </c>
      <c r="C9" s="17">
        <v>2.4938331324631373</v>
      </c>
    </row>
    <row r="10" spans="1:3" x14ac:dyDescent="0.25">
      <c r="A10" s="16">
        <v>-4</v>
      </c>
      <c r="B10" s="16">
        <v>2</v>
      </c>
      <c r="C10" s="17">
        <v>1.6928031367991561</v>
      </c>
    </row>
    <row r="11" spans="1:3" x14ac:dyDescent="0.25">
      <c r="A11" s="16">
        <v>-4</v>
      </c>
      <c r="B11" s="16">
        <v>2</v>
      </c>
      <c r="C11" s="17">
        <v>1.6928031367991561</v>
      </c>
    </row>
    <row r="12" spans="1:3" x14ac:dyDescent="0.25">
      <c r="A12" s="16">
        <v>-4</v>
      </c>
      <c r="B12" s="16">
        <v>2</v>
      </c>
      <c r="C12" s="17">
        <v>1.8951928534003277</v>
      </c>
    </row>
    <row r="13" spans="1:3" x14ac:dyDescent="0.25">
      <c r="A13" s="16">
        <v>-4</v>
      </c>
      <c r="B13" s="16">
        <v>2</v>
      </c>
      <c r="C13" s="17">
        <v>2.1136218907515314</v>
      </c>
    </row>
    <row r="14" spans="1:3" x14ac:dyDescent="0.25">
      <c r="A14" s="16">
        <v>-4</v>
      </c>
      <c r="B14" s="16">
        <v>4</v>
      </c>
      <c r="C14" s="17">
        <v>1.6928031367991561</v>
      </c>
    </row>
    <row r="15" spans="1:3" x14ac:dyDescent="0.25">
      <c r="A15" s="16">
        <v>-4</v>
      </c>
      <c r="B15" s="16">
        <v>4</v>
      </c>
      <c r="C15" s="17">
        <v>1.8243560062743336</v>
      </c>
    </row>
    <row r="16" spans="1:3" x14ac:dyDescent="0.25">
      <c r="A16" s="16">
        <v>-4</v>
      </c>
      <c r="B16" s="16">
        <v>4</v>
      </c>
      <c r="C16" s="17">
        <v>2.0016144850650992</v>
      </c>
    </row>
    <row r="17" spans="1:3" x14ac:dyDescent="0.25">
      <c r="A17" s="16">
        <v>-4</v>
      </c>
      <c r="B17" s="16">
        <v>4</v>
      </c>
      <c r="C17" s="17">
        <v>2.1136218907515314</v>
      </c>
    </row>
    <row r="18" spans="1:3" x14ac:dyDescent="0.25">
      <c r="A18" s="16">
        <v>-4</v>
      </c>
      <c r="B18" s="16">
        <v>6</v>
      </c>
      <c r="C18" s="17">
        <v>1.6928031367991561</v>
      </c>
    </row>
    <row r="19" spans="1:3" x14ac:dyDescent="0.25">
      <c r="A19" s="16">
        <v>-4</v>
      </c>
      <c r="B19" s="16">
        <v>6</v>
      </c>
      <c r="C19" s="17">
        <v>1.6928031367991561</v>
      </c>
    </row>
    <row r="20" spans="1:3" x14ac:dyDescent="0.25">
      <c r="A20" s="16">
        <v>-4</v>
      </c>
      <c r="B20" s="16">
        <v>6</v>
      </c>
      <c r="C20" s="17">
        <v>1.8951928534003277</v>
      </c>
    </row>
    <row r="21" spans="1:3" x14ac:dyDescent="0.25">
      <c r="A21" s="16">
        <v>-4</v>
      </c>
      <c r="B21" s="16">
        <v>6</v>
      </c>
      <c r="C21" s="17">
        <v>1.8951928534003277</v>
      </c>
    </row>
    <row r="22" spans="1:3" x14ac:dyDescent="0.25">
      <c r="A22" s="16">
        <v>-4</v>
      </c>
      <c r="B22" s="16">
        <v>8</v>
      </c>
      <c r="C22" s="17">
        <v>1.8951928534003277</v>
      </c>
    </row>
    <row r="23" spans="1:3" x14ac:dyDescent="0.25">
      <c r="A23" s="16">
        <v>-4</v>
      </c>
      <c r="B23" s="16">
        <v>8</v>
      </c>
      <c r="C23" s="17">
        <v>1.8951928534003277</v>
      </c>
    </row>
    <row r="24" spans="1:3" x14ac:dyDescent="0.25">
      <c r="A24" s="16">
        <v>-4</v>
      </c>
      <c r="B24" s="16">
        <v>8</v>
      </c>
      <c r="C24" s="17">
        <v>2.1136218907515314</v>
      </c>
    </row>
    <row r="25" spans="1:3" x14ac:dyDescent="0.25">
      <c r="A25" s="16">
        <v>-4</v>
      </c>
      <c r="B25" s="16">
        <v>8</v>
      </c>
      <c r="C25" s="17">
        <v>2.1946202791267031</v>
      </c>
    </row>
    <row r="26" spans="1:3" x14ac:dyDescent="0.25">
      <c r="A26" s="16">
        <v>4</v>
      </c>
      <c r="B26" s="16">
        <v>0</v>
      </c>
      <c r="C26" s="17">
        <v>1.6928031367991561</v>
      </c>
    </row>
    <row r="27" spans="1:3" x14ac:dyDescent="0.25">
      <c r="A27" s="16">
        <v>4</v>
      </c>
      <c r="B27" s="16">
        <v>0</v>
      </c>
      <c r="C27" s="17">
        <v>1.8243560062743336</v>
      </c>
    </row>
    <row r="28" spans="1:3" x14ac:dyDescent="0.25">
      <c r="A28" s="16">
        <v>4</v>
      </c>
      <c r="B28" s="16">
        <v>0</v>
      </c>
      <c r="C28" s="17">
        <v>1.8951928534003277</v>
      </c>
    </row>
    <row r="29" spans="1:3" x14ac:dyDescent="0.25">
      <c r="A29" s="16">
        <v>4</v>
      </c>
      <c r="B29" s="16">
        <v>0</v>
      </c>
      <c r="C29" s="17">
        <v>2.0016144850650992</v>
      </c>
    </row>
    <row r="30" spans="1:3" x14ac:dyDescent="0.25">
      <c r="A30" s="16">
        <v>4</v>
      </c>
      <c r="B30" s="16">
        <v>1</v>
      </c>
      <c r="C30" s="17">
        <v>1.8951928534003277</v>
      </c>
    </row>
    <row r="31" spans="1:3" x14ac:dyDescent="0.25">
      <c r="A31" s="16">
        <v>4</v>
      </c>
      <c r="B31" s="16">
        <v>1</v>
      </c>
      <c r="C31" s="17">
        <v>1.8951928534003277</v>
      </c>
    </row>
    <row r="32" spans="1:3" x14ac:dyDescent="0.25">
      <c r="A32" s="16">
        <v>4</v>
      </c>
      <c r="B32" s="16">
        <v>1</v>
      </c>
      <c r="C32" s="17">
        <v>1.8951928534003277</v>
      </c>
    </row>
    <row r="33" spans="1:3" x14ac:dyDescent="0.25">
      <c r="A33" s="16">
        <v>4</v>
      </c>
      <c r="B33" s="16">
        <v>1</v>
      </c>
      <c r="C33" s="17">
        <v>2.0733620923415876</v>
      </c>
    </row>
    <row r="34" spans="1:3" x14ac:dyDescent="0.25">
      <c r="A34" s="16">
        <v>4</v>
      </c>
      <c r="B34" s="16">
        <v>2</v>
      </c>
      <c r="C34" s="17">
        <v>1.6928031367991561</v>
      </c>
    </row>
    <row r="35" spans="1:3" x14ac:dyDescent="0.25">
      <c r="A35" s="16">
        <v>4</v>
      </c>
      <c r="B35" s="16">
        <v>2</v>
      </c>
      <c r="C35" s="17">
        <v>1.6928031367991561</v>
      </c>
    </row>
    <row r="36" spans="1:3" x14ac:dyDescent="0.25">
      <c r="A36" s="16">
        <v>4</v>
      </c>
      <c r="B36" s="16">
        <v>2</v>
      </c>
      <c r="C36" s="17">
        <v>1.8951928534003277</v>
      </c>
    </row>
    <row r="37" spans="1:3" x14ac:dyDescent="0.25">
      <c r="A37" s="16">
        <v>4</v>
      </c>
      <c r="B37" s="16">
        <v>2</v>
      </c>
      <c r="C37" s="17">
        <v>2.1136218907515314</v>
      </c>
    </row>
    <row r="38" spans="1:3" x14ac:dyDescent="0.25">
      <c r="A38" s="16">
        <v>4</v>
      </c>
      <c r="B38" s="16">
        <v>4</v>
      </c>
      <c r="C38" s="17">
        <v>1.6928031367991561</v>
      </c>
    </row>
    <row r="39" spans="1:3" x14ac:dyDescent="0.25">
      <c r="A39" s="16">
        <v>4</v>
      </c>
      <c r="B39" s="16">
        <v>4</v>
      </c>
      <c r="C39" s="17">
        <v>2.0016144850650992</v>
      </c>
    </row>
    <row r="40" spans="1:3" x14ac:dyDescent="0.25">
      <c r="A40" s="16">
        <v>4</v>
      </c>
      <c r="B40" s="16">
        <v>4</v>
      </c>
      <c r="C40" s="17">
        <v>2.2097322704296398</v>
      </c>
    </row>
    <row r="41" spans="1:3" x14ac:dyDescent="0.25">
      <c r="A41" s="16">
        <v>4</v>
      </c>
      <c r="B41" s="16">
        <v>4</v>
      </c>
      <c r="C41" s="17">
        <v>2.278644206874469</v>
      </c>
    </row>
    <row r="42" spans="1:3" x14ac:dyDescent="0.25">
      <c r="A42" s="16">
        <v>4</v>
      </c>
      <c r="B42" s="16">
        <v>6</v>
      </c>
      <c r="C42" s="17">
        <v>1.6928031367991561</v>
      </c>
    </row>
    <row r="43" spans="1:3" x14ac:dyDescent="0.25">
      <c r="A43" s="16">
        <v>4</v>
      </c>
      <c r="B43" s="16">
        <v>6</v>
      </c>
      <c r="C43" s="17">
        <v>1.6928031367991561</v>
      </c>
    </row>
    <row r="44" spans="1:3" x14ac:dyDescent="0.25">
      <c r="A44" s="16">
        <v>4</v>
      </c>
      <c r="B44" s="16">
        <v>6</v>
      </c>
      <c r="C44" s="17">
        <v>1.8951928534003277</v>
      </c>
    </row>
    <row r="45" spans="1:3" x14ac:dyDescent="0.25">
      <c r="A45" s="16">
        <v>4</v>
      </c>
      <c r="B45" s="16">
        <v>6</v>
      </c>
      <c r="C45" s="17">
        <v>1.8951928534003277</v>
      </c>
    </row>
    <row r="46" spans="1:3" x14ac:dyDescent="0.25">
      <c r="A46" s="16">
        <v>4</v>
      </c>
      <c r="B46" s="16">
        <v>8</v>
      </c>
      <c r="C46" s="17">
        <v>1.2156818820794937</v>
      </c>
    </row>
    <row r="47" spans="1:3" x14ac:dyDescent="0.25">
      <c r="A47" s="16">
        <v>4</v>
      </c>
      <c r="B47" s="16">
        <v>8</v>
      </c>
      <c r="C47" s="17">
        <v>1.2156818820794937</v>
      </c>
    </row>
    <row r="48" spans="1:3" x14ac:dyDescent="0.25">
      <c r="A48" s="16">
        <v>4</v>
      </c>
      <c r="B48" s="16">
        <v>8</v>
      </c>
      <c r="C48" s="17">
        <v>1.6928031367991561</v>
      </c>
    </row>
    <row r="49" spans="1:3" x14ac:dyDescent="0.25">
      <c r="A49" s="16">
        <v>4</v>
      </c>
      <c r="B49" s="16">
        <v>8</v>
      </c>
      <c r="C49" s="17">
        <v>2.2097322704296398</v>
      </c>
    </row>
    <row r="50" spans="1:3" x14ac:dyDescent="0.25">
      <c r="A50" s="16">
        <v>12</v>
      </c>
      <c r="B50" s="16">
        <v>0</v>
      </c>
      <c r="C50" s="17">
        <v>1.6928031367991561</v>
      </c>
    </row>
    <row r="51" spans="1:3" x14ac:dyDescent="0.25">
      <c r="A51" s="16">
        <v>12</v>
      </c>
      <c r="B51" s="16">
        <v>0</v>
      </c>
      <c r="C51" s="17">
        <v>1.6928031367991561</v>
      </c>
    </row>
    <row r="52" spans="1:3" x14ac:dyDescent="0.25">
      <c r="A52" s="16">
        <v>12</v>
      </c>
      <c r="B52" s="16">
        <v>0</v>
      </c>
      <c r="C52" s="17">
        <v>1.8951928534003277</v>
      </c>
    </row>
    <row r="53" spans="1:3" x14ac:dyDescent="0.25">
      <c r="A53" s="16">
        <v>12</v>
      </c>
      <c r="B53" s="16">
        <v>0</v>
      </c>
      <c r="C53" s="17">
        <v>2.1136218907515314</v>
      </c>
    </row>
    <row r="54" spans="1:3" x14ac:dyDescent="0.25">
      <c r="A54" s="16">
        <v>12</v>
      </c>
      <c r="B54" s="16">
        <v>1</v>
      </c>
      <c r="C54" s="17">
        <v>1.2156818820794937</v>
      </c>
    </row>
    <row r="55" spans="1:3" x14ac:dyDescent="0.25">
      <c r="A55" s="16">
        <v>12</v>
      </c>
      <c r="B55" s="16">
        <v>1</v>
      </c>
      <c r="C55" s="17">
        <v>1.8951928534003277</v>
      </c>
    </row>
    <row r="56" spans="1:3" x14ac:dyDescent="0.25">
      <c r="A56" s="16">
        <v>12</v>
      </c>
      <c r="B56" s="16">
        <v>1</v>
      </c>
      <c r="C56" s="17">
        <v>2.0016144850650992</v>
      </c>
    </row>
    <row r="57" spans="1:3" x14ac:dyDescent="0.25">
      <c r="A57" s="16">
        <v>12</v>
      </c>
      <c r="B57" s="16">
        <v>1</v>
      </c>
      <c r="C57" s="17">
        <v>2.0016144850650992</v>
      </c>
    </row>
    <row r="58" spans="1:3" x14ac:dyDescent="0.25">
      <c r="A58" s="16">
        <v>12</v>
      </c>
      <c r="B58" s="16">
        <v>2</v>
      </c>
      <c r="C58" s="17">
        <v>2.4938331324631373</v>
      </c>
    </row>
    <row r="59" spans="1:3" x14ac:dyDescent="0.25">
      <c r="A59" s="16">
        <v>12</v>
      </c>
      <c r="B59" s="16">
        <v>2</v>
      </c>
      <c r="C59" s="17">
        <v>2.4938331324631373</v>
      </c>
    </row>
    <row r="60" spans="1:3" x14ac:dyDescent="0.25">
      <c r="A60" s="16">
        <v>12</v>
      </c>
      <c r="B60" s="16">
        <v>2</v>
      </c>
      <c r="C60" s="17">
        <v>2.7068174985992779</v>
      </c>
    </row>
    <row r="61" spans="1:3" x14ac:dyDescent="0.25">
      <c r="A61" s="16">
        <v>12</v>
      </c>
      <c r="B61" s="16">
        <v>2</v>
      </c>
      <c r="C61" s="17">
        <v>2.817741873407456</v>
      </c>
    </row>
    <row r="62" spans="1:3" x14ac:dyDescent="0.25">
      <c r="A62" s="16">
        <v>12</v>
      </c>
      <c r="B62" s="16">
        <v>4</v>
      </c>
      <c r="C62" s="17">
        <v>2.8877886762995373</v>
      </c>
    </row>
    <row r="63" spans="1:3" x14ac:dyDescent="0.25">
      <c r="A63" s="16">
        <v>12</v>
      </c>
      <c r="B63" s="16">
        <v>4</v>
      </c>
      <c r="C63" s="17">
        <v>2.8877886762995373</v>
      </c>
    </row>
    <row r="64" spans="1:3" x14ac:dyDescent="0.25">
      <c r="A64" s="16">
        <v>12</v>
      </c>
      <c r="B64" s="16">
        <v>4</v>
      </c>
      <c r="C64" s="17">
        <v>2.8877886762995373</v>
      </c>
    </row>
    <row r="65" spans="1:3" x14ac:dyDescent="0.25">
      <c r="A65" s="16">
        <v>12</v>
      </c>
      <c r="B65" s="16">
        <v>4</v>
      </c>
      <c r="C65" s="17">
        <v>3.3037275116073341</v>
      </c>
    </row>
    <row r="66" spans="1:3" x14ac:dyDescent="0.25">
      <c r="A66" s="16">
        <v>12</v>
      </c>
      <c r="B66" s="16">
        <v>6</v>
      </c>
      <c r="C66" s="17">
        <v>2.7691082184022351</v>
      </c>
    </row>
    <row r="67" spans="1:3" x14ac:dyDescent="0.25">
      <c r="A67" s="16">
        <v>12</v>
      </c>
      <c r="B67" s="16">
        <v>6</v>
      </c>
      <c r="C67" s="17">
        <v>3.1136218907515314</v>
      </c>
    </row>
    <row r="68" spans="1:3" x14ac:dyDescent="0.25">
      <c r="A68" s="16">
        <v>12</v>
      </c>
      <c r="B68" s="16">
        <v>6</v>
      </c>
      <c r="C68" s="17">
        <v>3.1136218907515314</v>
      </c>
    </row>
    <row r="69" spans="1:3" x14ac:dyDescent="0.25">
      <c r="A69" s="16">
        <v>12</v>
      </c>
      <c r="B69" s="16">
        <v>6</v>
      </c>
      <c r="C69" s="17">
        <v>3.3037275116073341</v>
      </c>
    </row>
    <row r="70" spans="1:3" x14ac:dyDescent="0.25">
      <c r="A70" s="16">
        <v>12</v>
      </c>
      <c r="B70" s="16">
        <v>8</v>
      </c>
      <c r="C70" s="17">
        <v>2.7068174985992779</v>
      </c>
    </row>
    <row r="71" spans="1:3" x14ac:dyDescent="0.25">
      <c r="A71" s="16">
        <v>12</v>
      </c>
      <c r="B71" s="16">
        <v>8</v>
      </c>
      <c r="C71" s="17">
        <v>3.0185139398778875</v>
      </c>
    </row>
    <row r="72" spans="1:3" x14ac:dyDescent="0.25">
      <c r="A72" s="16">
        <v>12</v>
      </c>
      <c r="B72" s="16">
        <v>8</v>
      </c>
      <c r="C72" s="17">
        <v>3.1946202791267031</v>
      </c>
    </row>
    <row r="73" spans="1:3" x14ac:dyDescent="0.25">
      <c r="A73" s="16">
        <v>12</v>
      </c>
      <c r="B73" s="16">
        <v>8</v>
      </c>
      <c r="C73" s="17">
        <v>3.1946202791267031</v>
      </c>
    </row>
    <row r="74" spans="1:3" x14ac:dyDescent="0.25">
      <c r="A74" s="18">
        <v>16</v>
      </c>
      <c r="B74" s="16">
        <v>0</v>
      </c>
      <c r="C74" s="17">
        <v>1.2156818820794937</v>
      </c>
    </row>
    <row r="75" spans="1:3" x14ac:dyDescent="0.25">
      <c r="A75" s="18">
        <v>16</v>
      </c>
      <c r="B75" s="16">
        <v>0</v>
      </c>
      <c r="C75" s="17">
        <v>1.7390535838506569</v>
      </c>
    </row>
    <row r="76" spans="1:3" x14ac:dyDescent="0.25">
      <c r="A76" s="18">
        <v>16</v>
      </c>
      <c r="B76" s="16">
        <v>0</v>
      </c>
      <c r="C76" s="17">
        <v>1.8951928534003277</v>
      </c>
    </row>
    <row r="77" spans="1:3" x14ac:dyDescent="0.25">
      <c r="A77" s="18">
        <v>16</v>
      </c>
      <c r="B77" s="16">
        <v>0</v>
      </c>
      <c r="C77" s="17">
        <v>1.8951928534003277</v>
      </c>
    </row>
    <row r="78" spans="1:3" x14ac:dyDescent="0.25">
      <c r="A78" s="18">
        <v>16</v>
      </c>
      <c r="B78" s="16">
        <v>0</v>
      </c>
      <c r="C78" s="17">
        <v>2.0016144850650992</v>
      </c>
    </row>
    <row r="79" spans="1:3" x14ac:dyDescent="0.25">
      <c r="A79" s="18">
        <v>16</v>
      </c>
      <c r="B79" s="16">
        <v>0</v>
      </c>
      <c r="C79" s="17">
        <v>2.3138292046514777</v>
      </c>
    </row>
    <row r="80" spans="1:3" x14ac:dyDescent="0.25">
      <c r="A80" s="18">
        <v>16</v>
      </c>
      <c r="B80" s="16">
        <v>1</v>
      </c>
      <c r="C80" s="17">
        <v>3.4369603168809468</v>
      </c>
    </row>
    <row r="81" spans="1:3" x14ac:dyDescent="0.25">
      <c r="A81" s="18">
        <v>16</v>
      </c>
      <c r="B81" s="16">
        <v>1</v>
      </c>
      <c r="C81" s="17">
        <v>3.5688930484476962</v>
      </c>
    </row>
    <row r="82" spans="1:3" x14ac:dyDescent="0.25">
      <c r="A82" s="18">
        <v>16</v>
      </c>
      <c r="B82" s="16">
        <v>1</v>
      </c>
      <c r="C82" s="17">
        <v>3.7948631281271186</v>
      </c>
    </row>
    <row r="83" spans="1:3" x14ac:dyDescent="0.25">
      <c r="A83" s="18">
        <v>16</v>
      </c>
      <c r="B83" s="16">
        <v>1</v>
      </c>
      <c r="C83" s="17">
        <v>3.8422484416258711</v>
      </c>
    </row>
    <row r="84" spans="1:3" x14ac:dyDescent="0.25">
      <c r="A84" s="18">
        <v>16</v>
      </c>
      <c r="B84" s="16">
        <v>1</v>
      </c>
      <c r="C84" s="17">
        <v>3.9070762143792019</v>
      </c>
    </row>
    <row r="85" spans="1:3" x14ac:dyDescent="0.25">
      <c r="A85" s="18">
        <v>16</v>
      </c>
      <c r="B85" s="16">
        <v>1</v>
      </c>
      <c r="C85" s="17">
        <v>3.9070762143792019</v>
      </c>
    </row>
    <row r="86" spans="1:3" x14ac:dyDescent="0.25">
      <c r="A86" s="18">
        <v>16</v>
      </c>
      <c r="B86" s="16">
        <v>2</v>
      </c>
      <c r="C86" s="17">
        <v>4.8502480966637647</v>
      </c>
    </row>
    <row r="87" spans="1:3" x14ac:dyDescent="0.25">
      <c r="A87" s="18">
        <v>16</v>
      </c>
      <c r="B87" s="16">
        <v>2</v>
      </c>
      <c r="C87" s="17">
        <v>5.0607799220937508</v>
      </c>
    </row>
    <row r="88" spans="1:3" x14ac:dyDescent="0.25">
      <c r="A88" s="18">
        <v>16</v>
      </c>
      <c r="B88" s="16">
        <v>2</v>
      </c>
      <c r="C88" s="17">
        <v>5.1374688326093736</v>
      </c>
    </row>
    <row r="89" spans="1:3" x14ac:dyDescent="0.25">
      <c r="A89" s="18">
        <v>16</v>
      </c>
      <c r="B89" s="16">
        <v>2</v>
      </c>
      <c r="C89" s="17">
        <v>5.1540624062142912</v>
      </c>
    </row>
    <row r="90" spans="1:3" x14ac:dyDescent="0.25">
      <c r="A90" s="18">
        <v>16</v>
      </c>
      <c r="B90" s="16">
        <v>2</v>
      </c>
      <c r="C90" s="17">
        <v>5.8165045638435284</v>
      </c>
    </row>
    <row r="91" spans="1:3" x14ac:dyDescent="0.25">
      <c r="A91" s="18">
        <v>16</v>
      </c>
      <c r="B91" s="16">
        <v>2</v>
      </c>
      <c r="C91" s="17">
        <v>6.5379011768134125</v>
      </c>
    </row>
    <row r="92" spans="1:3" x14ac:dyDescent="0.25">
      <c r="A92" s="18">
        <v>16</v>
      </c>
      <c r="B92" s="16">
        <v>4</v>
      </c>
      <c r="C92" s="17">
        <v>6.4695408932352096</v>
      </c>
    </row>
    <row r="93" spans="1:3" x14ac:dyDescent="0.25">
      <c r="A93" s="18">
        <v>16</v>
      </c>
      <c r="B93" s="16">
        <v>4</v>
      </c>
      <c r="C93" s="17">
        <v>6.5590000167106401</v>
      </c>
    </row>
    <row r="94" spans="1:3" x14ac:dyDescent="0.25">
      <c r="A94" s="18">
        <v>16</v>
      </c>
      <c r="B94" s="16">
        <v>4</v>
      </c>
      <c r="C94" s="17">
        <v>6.6451008077937868</v>
      </c>
    </row>
    <row r="95" spans="1:3" x14ac:dyDescent="0.25">
      <c r="A95" s="18">
        <v>16</v>
      </c>
      <c r="B95" s="16">
        <v>4</v>
      </c>
      <c r="C95" s="17">
        <v>6.686853525149302</v>
      </c>
    </row>
    <row r="96" spans="1:3" x14ac:dyDescent="0.25">
      <c r="A96" s="18">
        <v>16</v>
      </c>
      <c r="B96" s="16">
        <v>4</v>
      </c>
      <c r="C96" s="17">
        <v>6.686853525149302</v>
      </c>
    </row>
    <row r="97" spans="1:3" x14ac:dyDescent="0.25">
      <c r="A97" s="18">
        <v>16</v>
      </c>
      <c r="B97" s="16">
        <v>4</v>
      </c>
      <c r="C97" s="17">
        <v>6.7324689102791444</v>
      </c>
    </row>
    <row r="98" spans="1:3" x14ac:dyDescent="0.25">
      <c r="A98" s="18">
        <v>16</v>
      </c>
      <c r="B98" s="16">
        <v>6</v>
      </c>
      <c r="C98" s="17">
        <v>6.6451008077937868</v>
      </c>
    </row>
    <row r="99" spans="1:3" x14ac:dyDescent="0.25">
      <c r="A99" s="18">
        <v>16</v>
      </c>
      <c r="B99" s="16">
        <v>6</v>
      </c>
      <c r="C99" s="17">
        <v>6.6451008077937868</v>
      </c>
    </row>
    <row r="100" spans="1:3" x14ac:dyDescent="0.25">
      <c r="A100" s="18">
        <v>16</v>
      </c>
      <c r="B100" s="16">
        <v>6</v>
      </c>
      <c r="C100" s="17">
        <v>6.7286960245111951</v>
      </c>
    </row>
    <row r="101" spans="1:3" x14ac:dyDescent="0.25">
      <c r="A101" s="18">
        <v>16</v>
      </c>
      <c r="B101" s="16">
        <v>6</v>
      </c>
      <c r="C101" s="17">
        <v>6.8571538479300758</v>
      </c>
    </row>
    <row r="102" spans="1:3" x14ac:dyDescent="0.25">
      <c r="A102" s="18">
        <v>16</v>
      </c>
      <c r="B102" s="16">
        <v>6</v>
      </c>
      <c r="C102" s="17">
        <v>6.9359354538789226</v>
      </c>
    </row>
    <row r="103" spans="1:3" x14ac:dyDescent="0.25">
      <c r="A103" s="18">
        <v>16</v>
      </c>
      <c r="B103" s="16">
        <v>6</v>
      </c>
      <c r="C103" s="17">
        <v>7.0718864630251943</v>
      </c>
    </row>
    <row r="104" spans="1:3" x14ac:dyDescent="0.25">
      <c r="A104" s="18">
        <v>16</v>
      </c>
      <c r="B104" s="16">
        <v>8</v>
      </c>
      <c r="C104" s="17">
        <v>6.7945678905004669</v>
      </c>
    </row>
    <row r="105" spans="1:3" x14ac:dyDescent="0.25">
      <c r="A105" s="18">
        <v>16</v>
      </c>
      <c r="B105" s="16">
        <v>8</v>
      </c>
      <c r="C105" s="17">
        <v>6.9709543871827995</v>
      </c>
    </row>
    <row r="106" spans="1:3" x14ac:dyDescent="0.25">
      <c r="A106" s="18">
        <v>16</v>
      </c>
      <c r="B106" s="16">
        <v>8</v>
      </c>
      <c r="C106" s="17">
        <v>7.0357307577535551</v>
      </c>
    </row>
    <row r="107" spans="1:3" x14ac:dyDescent="0.25">
      <c r="A107" s="18">
        <v>16</v>
      </c>
      <c r="B107" s="16">
        <v>8</v>
      </c>
      <c r="C107" s="17">
        <v>7.0718864630251943</v>
      </c>
    </row>
    <row r="108" spans="1:3" x14ac:dyDescent="0.25">
      <c r="A108" s="18">
        <v>16</v>
      </c>
      <c r="B108" s="16">
        <v>8</v>
      </c>
      <c r="C108" s="17">
        <v>7.2002090764515669</v>
      </c>
    </row>
    <row r="109" spans="1:3" x14ac:dyDescent="0.25">
      <c r="A109" s="18">
        <v>16</v>
      </c>
      <c r="B109" s="16">
        <v>8</v>
      </c>
      <c r="C109" s="17">
        <v>7.2966651902615309</v>
      </c>
    </row>
  </sheetData>
  <sortState ref="A2:C109">
    <sortCondition ref="A2:A109"/>
    <sortCondition ref="B2:B109"/>
    <sortCondition ref="C2:C10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68"/>
  <sheetViews>
    <sheetView workbookViewId="0"/>
  </sheetViews>
  <sheetFormatPr defaultColWidth="30.7109375" defaultRowHeight="15" x14ac:dyDescent="0.25"/>
  <cols>
    <col min="1" max="16384" width="30.7109375" style="1"/>
  </cols>
  <sheetData>
    <row r="1" spans="1:16" x14ac:dyDescent="0.25">
      <c r="A1" s="3" t="s">
        <v>4</v>
      </c>
      <c r="B1" s="2">
        <v>1</v>
      </c>
      <c r="C1" s="2" t="s">
        <v>5</v>
      </c>
      <c r="D1" s="2">
        <v>1</v>
      </c>
      <c r="E1" s="2" t="s">
        <v>6</v>
      </c>
      <c r="F1" s="2">
        <v>6</v>
      </c>
      <c r="G1" s="2" t="s">
        <v>7</v>
      </c>
      <c r="H1" s="2">
        <v>2</v>
      </c>
      <c r="I1" s="2" t="s">
        <v>8</v>
      </c>
      <c r="J1" s="2">
        <v>1</v>
      </c>
      <c r="K1" s="2" t="s">
        <v>9</v>
      </c>
      <c r="L1" s="2">
        <f>IF(B4&gt;256,1,0)</f>
        <v>0</v>
      </c>
      <c r="M1" s="2" t="s">
        <v>10</v>
      </c>
      <c r="N1" s="2">
        <v>1</v>
      </c>
      <c r="O1" s="2" t="s">
        <v>11</v>
      </c>
      <c r="P1" s="2">
        <v>0</v>
      </c>
    </row>
    <row r="2" spans="1:16" x14ac:dyDescent="0.25">
      <c r="A2" s="3" t="s">
        <v>12</v>
      </c>
      <c r="B2" s="2" t="s">
        <v>15</v>
      </c>
    </row>
    <row r="3" spans="1:16" x14ac:dyDescent="0.25">
      <c r="A3" s="3" t="s">
        <v>13</v>
      </c>
      <c r="B3" s="2">
        <v>0</v>
      </c>
    </row>
    <row r="4" spans="1:16" x14ac:dyDescent="0.25">
      <c r="A4" s="3" t="s">
        <v>14</v>
      </c>
      <c r="B4" s="2">
        <v>4</v>
      </c>
    </row>
    <row r="17" spans="1:83" s="4" customFormat="1" x14ac:dyDescent="0.25">
      <c r="A17" s="4" t="s">
        <v>62</v>
      </c>
      <c r="C17" s="4" t="s">
        <v>63</v>
      </c>
      <c r="D17" s="4">
        <v>3</v>
      </c>
      <c r="E17" s="4" t="s">
        <v>64</v>
      </c>
      <c r="F17" s="4">
        <v>104</v>
      </c>
      <c r="G17" s="4" t="s">
        <v>65</v>
      </c>
      <c r="H17" s="4">
        <v>83</v>
      </c>
      <c r="I17" s="4" t="s">
        <v>66</v>
      </c>
    </row>
    <row r="18" spans="1:83" s="4" customFormat="1" x14ac:dyDescent="0.25">
      <c r="A18" s="4" t="s">
        <v>67</v>
      </c>
      <c r="C18" s="4" t="s">
        <v>68</v>
      </c>
      <c r="D18" s="4" t="s">
        <v>127</v>
      </c>
      <c r="E18" s="4" t="s">
        <v>69</v>
      </c>
      <c r="F18" s="4">
        <v>30</v>
      </c>
      <c r="G18" s="4" t="s">
        <v>70</v>
      </c>
      <c r="H18" s="4" t="s">
        <v>128</v>
      </c>
      <c r="I18" s="4" t="s">
        <v>71</v>
      </c>
      <c r="J18" s="4" t="s">
        <v>127</v>
      </c>
      <c r="K18" s="4" t="s">
        <v>72</v>
      </c>
      <c r="L18" s="4" t="s">
        <v>127</v>
      </c>
      <c r="M18" s="4" t="s">
        <v>73</v>
      </c>
      <c r="N18" s="4" t="s">
        <v>128</v>
      </c>
      <c r="O18" s="4" t="s">
        <v>74</v>
      </c>
      <c r="P18" s="4" t="s">
        <v>127</v>
      </c>
      <c r="Q18" s="4" t="s">
        <v>75</v>
      </c>
      <c r="R18" s="4">
        <v>1</v>
      </c>
    </row>
    <row r="19" spans="1:83" s="4" customFormat="1" x14ac:dyDescent="0.25">
      <c r="A19" s="4" t="s">
        <v>76</v>
      </c>
      <c r="C19" s="4" t="s">
        <v>77</v>
      </c>
      <c r="D19" s="4">
        <v>2</v>
      </c>
      <c r="E19" s="4" t="s">
        <v>78</v>
      </c>
      <c r="F19" s="4" t="s">
        <v>128</v>
      </c>
      <c r="G19" s="4" t="s">
        <v>79</v>
      </c>
      <c r="H19" s="4">
        <v>2</v>
      </c>
      <c r="I19" s="4" t="s">
        <v>80</v>
      </c>
      <c r="J19" s="4">
        <v>0</v>
      </c>
      <c r="K19" s="4" t="s">
        <v>81</v>
      </c>
      <c r="L19" s="4" t="s">
        <v>128</v>
      </c>
      <c r="M19" s="4" t="s">
        <v>82</v>
      </c>
      <c r="N19" s="4" t="s">
        <v>127</v>
      </c>
      <c r="O19" s="4" t="s">
        <v>83</v>
      </c>
      <c r="P19" s="4">
        <v>2</v>
      </c>
      <c r="Q19" s="4" t="s">
        <v>84</v>
      </c>
      <c r="R19" s="4">
        <v>6</v>
      </c>
      <c r="S19" s="4" t="s">
        <v>85</v>
      </c>
      <c r="T19" s="4" t="s">
        <v>128</v>
      </c>
      <c r="U19" s="4" t="s">
        <v>86</v>
      </c>
      <c r="V19" s="4" t="s">
        <v>128</v>
      </c>
    </row>
    <row r="20" spans="1:83" s="4" customFormat="1" x14ac:dyDescent="0.25">
      <c r="A20" s="4" t="s">
        <v>87</v>
      </c>
      <c r="C20" s="4" t="s">
        <v>88</v>
      </c>
      <c r="D20" s="4" t="s">
        <v>128</v>
      </c>
      <c r="E20" s="4" t="s">
        <v>89</v>
      </c>
      <c r="F20" s="4">
        <v>2</v>
      </c>
      <c r="G20" s="4" t="s">
        <v>90</v>
      </c>
      <c r="H20" s="4" t="s">
        <v>128</v>
      </c>
      <c r="I20" s="4" t="s">
        <v>91</v>
      </c>
      <c r="J20" s="4">
        <v>1</v>
      </c>
      <c r="K20" s="4" t="s">
        <v>92</v>
      </c>
      <c r="L20" s="4">
        <v>1</v>
      </c>
      <c r="M20" s="4" t="s">
        <v>93</v>
      </c>
      <c r="N20" s="4" t="s">
        <v>127</v>
      </c>
      <c r="O20" s="4" t="s">
        <v>94</v>
      </c>
      <c r="P20" s="4">
        <v>1000000</v>
      </c>
    </row>
    <row r="21" spans="1:83" s="4" customFormat="1" x14ac:dyDescent="0.25">
      <c r="A21" s="4" t="s">
        <v>95</v>
      </c>
      <c r="C21" s="4" t="s">
        <v>96</v>
      </c>
      <c r="E21" s="4" t="s">
        <v>97</v>
      </c>
    </row>
    <row r="22" spans="1:83" s="4" customFormat="1" x14ac:dyDescent="0.25">
      <c r="A22" s="4" t="s">
        <v>98</v>
      </c>
      <c r="C22" s="4" t="s">
        <v>99</v>
      </c>
      <c r="E22" s="4" t="s">
        <v>100</v>
      </c>
      <c r="G22" s="4" t="s">
        <v>101</v>
      </c>
      <c r="I22" s="4" t="s">
        <v>102</v>
      </c>
      <c r="K22" s="4" t="s">
        <v>103</v>
      </c>
      <c r="M22" s="4" t="s">
        <v>104</v>
      </c>
    </row>
    <row r="23" spans="1:83" s="4" customFormat="1" x14ac:dyDescent="0.25">
      <c r="A23" s="4" t="s">
        <v>107</v>
      </c>
      <c r="C23" s="4" t="s">
        <v>108</v>
      </c>
      <c r="E23" s="4" t="s">
        <v>109</v>
      </c>
      <c r="G23" s="4" t="s">
        <v>110</v>
      </c>
      <c r="I23" s="4" t="s">
        <v>111</v>
      </c>
      <c r="K23" s="4" t="s">
        <v>112</v>
      </c>
      <c r="M23" s="4" t="s">
        <v>113</v>
      </c>
      <c r="O23" s="4" t="s">
        <v>114</v>
      </c>
      <c r="Q23" s="4" t="s">
        <v>115</v>
      </c>
      <c r="S23" s="4" t="s">
        <v>116</v>
      </c>
      <c r="U23" s="4" t="s">
        <v>117</v>
      </c>
      <c r="W23" s="4" t="s">
        <v>118</v>
      </c>
    </row>
    <row r="24" spans="1:83" s="4" customFormat="1" x14ac:dyDescent="0.25"/>
    <row r="25" spans="1:83" s="4" customFormat="1" x14ac:dyDescent="0.25">
      <c r="A25" s="4" t="s">
        <v>105</v>
      </c>
      <c r="B25" s="4" t="s">
        <v>132</v>
      </c>
      <c r="C25" s="4" t="s">
        <v>161</v>
      </c>
      <c r="D25" s="4" t="s">
        <v>163</v>
      </c>
      <c r="E25" s="4" t="s">
        <v>165</v>
      </c>
      <c r="F25" s="4" t="s">
        <v>167</v>
      </c>
      <c r="G25" s="4" t="s">
        <v>169</v>
      </c>
      <c r="H25" s="4" t="s">
        <v>171</v>
      </c>
      <c r="I25" s="4" t="s">
        <v>173</v>
      </c>
      <c r="J25" s="4" t="s">
        <v>175</v>
      </c>
      <c r="K25" s="4" t="s">
        <v>177</v>
      </c>
      <c r="L25" s="4" t="s">
        <v>179</v>
      </c>
      <c r="M25" s="4" t="s">
        <v>181</v>
      </c>
      <c r="N25" s="4" t="s">
        <v>183</v>
      </c>
      <c r="O25" s="4" t="s">
        <v>185</v>
      </c>
      <c r="P25" s="4" t="s">
        <v>187</v>
      </c>
      <c r="Q25" s="4" t="s">
        <v>189</v>
      </c>
      <c r="R25" s="4" t="s">
        <v>191</v>
      </c>
      <c r="S25" s="4" t="s">
        <v>192</v>
      </c>
      <c r="T25" s="4" t="s">
        <v>194</v>
      </c>
      <c r="U25" s="4" t="s">
        <v>196</v>
      </c>
      <c r="V25" s="4" t="s">
        <v>198</v>
      </c>
      <c r="W25" s="4" t="s">
        <v>200</v>
      </c>
      <c r="X25" s="4" t="s">
        <v>202</v>
      </c>
      <c r="Y25" s="4" t="s">
        <v>204</v>
      </c>
      <c r="Z25" s="4" t="s">
        <v>206</v>
      </c>
      <c r="AA25" s="4" t="s">
        <v>208</v>
      </c>
      <c r="AB25" s="4" t="s">
        <v>210</v>
      </c>
      <c r="AC25" s="4" t="s">
        <v>212</v>
      </c>
      <c r="AD25" s="4" t="s">
        <v>214</v>
      </c>
      <c r="AE25" s="4" t="s">
        <v>216</v>
      </c>
      <c r="AF25" s="4" t="s">
        <v>218</v>
      </c>
      <c r="AG25" s="4" t="s">
        <v>220</v>
      </c>
      <c r="AH25" s="4" t="s">
        <v>240</v>
      </c>
      <c r="AI25" s="4" t="s">
        <v>241</v>
      </c>
      <c r="AJ25" s="4" t="s">
        <v>243</v>
      </c>
      <c r="AK25" s="4" t="s">
        <v>245</v>
      </c>
      <c r="AL25" s="4" t="s">
        <v>247</v>
      </c>
      <c r="AM25" s="4" t="s">
        <v>249</v>
      </c>
      <c r="AN25" s="4" t="s">
        <v>251</v>
      </c>
      <c r="AO25" s="4" t="s">
        <v>253</v>
      </c>
      <c r="AP25" s="4" t="s">
        <v>255</v>
      </c>
      <c r="AQ25" s="4" t="s">
        <v>257</v>
      </c>
      <c r="AR25" s="4" t="s">
        <v>259</v>
      </c>
      <c r="AS25" s="4" t="s">
        <v>261</v>
      </c>
      <c r="AT25" s="4" t="s">
        <v>263</v>
      </c>
      <c r="AU25" s="4" t="s">
        <v>265</v>
      </c>
      <c r="AV25" s="4" t="s">
        <v>267</v>
      </c>
      <c r="AW25" s="4" t="s">
        <v>269</v>
      </c>
      <c r="AX25" s="4" t="s">
        <v>330</v>
      </c>
      <c r="AY25" s="4" t="s">
        <v>332</v>
      </c>
      <c r="AZ25" s="4" t="s">
        <v>334</v>
      </c>
      <c r="BA25" s="4" t="s">
        <v>336</v>
      </c>
      <c r="BB25" s="4" t="s">
        <v>338</v>
      </c>
      <c r="BC25" s="4" t="s">
        <v>340</v>
      </c>
      <c r="BD25" s="4" t="s">
        <v>342</v>
      </c>
      <c r="BE25" s="4" t="s">
        <v>344</v>
      </c>
      <c r="BF25" s="4" t="s">
        <v>346</v>
      </c>
      <c r="BG25" s="4" t="s">
        <v>348</v>
      </c>
      <c r="BH25" s="4" t="s">
        <v>350</v>
      </c>
      <c r="BI25" s="4" t="s">
        <v>352</v>
      </c>
      <c r="BJ25" s="4" t="s">
        <v>354</v>
      </c>
      <c r="BK25" s="4" t="s">
        <v>356</v>
      </c>
      <c r="BL25" s="4" t="s">
        <v>358</v>
      </c>
      <c r="BM25" s="4" t="s">
        <v>360</v>
      </c>
      <c r="BN25" s="4" t="s">
        <v>362</v>
      </c>
      <c r="BO25" s="4" t="s">
        <v>363</v>
      </c>
      <c r="BP25" s="4" t="s">
        <v>365</v>
      </c>
      <c r="BQ25" s="4" t="s">
        <v>367</v>
      </c>
      <c r="BR25" s="4" t="s">
        <v>369</v>
      </c>
      <c r="BS25" s="4" t="s">
        <v>371</v>
      </c>
      <c r="BT25" s="4" t="s">
        <v>373</v>
      </c>
      <c r="BU25" s="4" t="s">
        <v>375</v>
      </c>
      <c r="BV25" s="4" t="s">
        <v>377</v>
      </c>
      <c r="BW25" s="4" t="s">
        <v>379</v>
      </c>
      <c r="BX25" s="4" t="s">
        <v>381</v>
      </c>
      <c r="BY25" s="4" t="s">
        <v>383</v>
      </c>
      <c r="BZ25" s="4" t="s">
        <v>385</v>
      </c>
      <c r="CA25" s="4" t="s">
        <v>387</v>
      </c>
      <c r="CB25" s="4" t="s">
        <v>389</v>
      </c>
      <c r="CC25" s="4" t="s">
        <v>391</v>
      </c>
      <c r="CD25" s="4" t="s">
        <v>393</v>
      </c>
      <c r="CE25" s="4" t="s">
        <v>394</v>
      </c>
    </row>
    <row r="26" spans="1:83" s="4" customFormat="1" x14ac:dyDescent="0.25">
      <c r="A26" s="4" t="s">
        <v>106</v>
      </c>
      <c r="B26" s="4" t="s">
        <v>133</v>
      </c>
      <c r="C26" s="4" t="s">
        <v>162</v>
      </c>
      <c r="D26" s="4" t="s">
        <v>164</v>
      </c>
      <c r="E26" s="4" t="s">
        <v>166</v>
      </c>
      <c r="F26" s="4" t="s">
        <v>168</v>
      </c>
      <c r="G26" s="4" t="s">
        <v>170</v>
      </c>
      <c r="H26" s="4" t="s">
        <v>172</v>
      </c>
      <c r="I26" s="4" t="s">
        <v>174</v>
      </c>
      <c r="J26" s="4" t="s">
        <v>176</v>
      </c>
      <c r="K26" s="4" t="s">
        <v>178</v>
      </c>
      <c r="L26" s="4" t="s">
        <v>180</v>
      </c>
      <c r="M26" s="4" t="s">
        <v>182</v>
      </c>
      <c r="N26" s="4" t="s">
        <v>184</v>
      </c>
      <c r="O26" s="4" t="s">
        <v>186</v>
      </c>
      <c r="P26" s="4" t="s">
        <v>188</v>
      </c>
      <c r="Q26" s="4" t="s">
        <v>190</v>
      </c>
      <c r="R26" s="4" t="s">
        <v>133</v>
      </c>
      <c r="S26" s="4" t="s">
        <v>193</v>
      </c>
      <c r="T26" s="4" t="s">
        <v>195</v>
      </c>
      <c r="U26" s="4" t="s">
        <v>197</v>
      </c>
      <c r="V26" s="4" t="s">
        <v>199</v>
      </c>
      <c r="W26" s="4" t="s">
        <v>201</v>
      </c>
      <c r="X26" s="4" t="s">
        <v>203</v>
      </c>
      <c r="Y26" s="4" t="s">
        <v>205</v>
      </c>
      <c r="Z26" s="4" t="s">
        <v>207</v>
      </c>
      <c r="AA26" s="4" t="s">
        <v>209</v>
      </c>
      <c r="AB26" s="4" t="s">
        <v>211</v>
      </c>
      <c r="AC26" s="4" t="s">
        <v>213</v>
      </c>
      <c r="AD26" s="4" t="s">
        <v>215</v>
      </c>
      <c r="AE26" s="4" t="s">
        <v>217</v>
      </c>
      <c r="AF26" s="4" t="s">
        <v>219</v>
      </c>
      <c r="AG26" s="4" t="s">
        <v>221</v>
      </c>
      <c r="AH26" s="4" t="s">
        <v>133</v>
      </c>
      <c r="AI26" s="4" t="s">
        <v>242</v>
      </c>
      <c r="AJ26" s="4" t="s">
        <v>244</v>
      </c>
      <c r="AK26" s="4" t="s">
        <v>246</v>
      </c>
      <c r="AL26" s="4" t="s">
        <v>248</v>
      </c>
      <c r="AM26" s="4" t="s">
        <v>250</v>
      </c>
      <c r="AN26" s="4" t="s">
        <v>252</v>
      </c>
      <c r="AO26" s="4" t="s">
        <v>254</v>
      </c>
      <c r="AP26" s="4" t="s">
        <v>256</v>
      </c>
      <c r="AQ26" s="4" t="s">
        <v>258</v>
      </c>
      <c r="AR26" s="4" t="s">
        <v>260</v>
      </c>
      <c r="AS26" s="4" t="s">
        <v>262</v>
      </c>
      <c r="AT26" s="4" t="s">
        <v>264</v>
      </c>
      <c r="AU26" s="4" t="s">
        <v>266</v>
      </c>
      <c r="AV26" s="4" t="s">
        <v>268</v>
      </c>
      <c r="AW26" s="4" t="s">
        <v>270</v>
      </c>
      <c r="AX26" s="4" t="s">
        <v>331</v>
      </c>
      <c r="AY26" s="4" t="s">
        <v>333</v>
      </c>
      <c r="AZ26" s="4" t="s">
        <v>335</v>
      </c>
      <c r="BA26" s="4" t="s">
        <v>337</v>
      </c>
      <c r="BB26" s="4" t="s">
        <v>339</v>
      </c>
      <c r="BC26" s="4" t="s">
        <v>341</v>
      </c>
      <c r="BD26" s="4" t="s">
        <v>343</v>
      </c>
      <c r="BE26" s="4" t="s">
        <v>345</v>
      </c>
      <c r="BF26" s="4" t="s">
        <v>347</v>
      </c>
      <c r="BG26" s="4" t="s">
        <v>349</v>
      </c>
      <c r="BH26" s="4" t="s">
        <v>351</v>
      </c>
      <c r="BI26" s="4" t="s">
        <v>353</v>
      </c>
      <c r="BJ26" s="4" t="s">
        <v>355</v>
      </c>
      <c r="BK26" s="4" t="s">
        <v>357</v>
      </c>
      <c r="BL26" s="4" t="s">
        <v>359</v>
      </c>
      <c r="BM26" s="4" t="s">
        <v>361</v>
      </c>
      <c r="BN26" s="4" t="s">
        <v>331</v>
      </c>
      <c r="BO26" s="4" t="s">
        <v>364</v>
      </c>
      <c r="BP26" s="4" t="s">
        <v>366</v>
      </c>
      <c r="BQ26" s="4" t="s">
        <v>368</v>
      </c>
      <c r="BR26" s="4" t="s">
        <v>370</v>
      </c>
      <c r="BS26" s="4" t="s">
        <v>372</v>
      </c>
      <c r="BT26" s="4" t="s">
        <v>374</v>
      </c>
      <c r="BU26" s="4" t="s">
        <v>376</v>
      </c>
      <c r="BV26" s="4" t="s">
        <v>378</v>
      </c>
      <c r="BW26" s="4" t="s">
        <v>380</v>
      </c>
      <c r="BX26" s="4" t="s">
        <v>382</v>
      </c>
      <c r="BY26" s="4" t="s">
        <v>384</v>
      </c>
      <c r="BZ26" s="4" t="s">
        <v>386</v>
      </c>
      <c r="CA26" s="4" t="s">
        <v>388</v>
      </c>
      <c r="CB26" s="4" t="s">
        <v>390</v>
      </c>
      <c r="CC26" s="4" t="s">
        <v>392</v>
      </c>
      <c r="CD26" s="4" t="s">
        <v>331</v>
      </c>
      <c r="CE26" s="4" t="s">
        <v>331</v>
      </c>
    </row>
    <row r="27" spans="1:83" s="4" customFormat="1" x14ac:dyDescent="0.25">
      <c r="A27" s="4" t="s">
        <v>120</v>
      </c>
      <c r="C27" s="4" t="s">
        <v>121</v>
      </c>
      <c r="D27" s="4" t="s">
        <v>128</v>
      </c>
      <c r="E27" s="4" t="s">
        <v>122</v>
      </c>
      <c r="F27" s="4">
        <v>0</v>
      </c>
      <c r="G27" s="4" t="s">
        <v>69</v>
      </c>
      <c r="H27" s="4">
        <v>0</v>
      </c>
      <c r="I27" s="4" t="s">
        <v>123</v>
      </c>
      <c r="J27" s="4">
        <v>0</v>
      </c>
      <c r="K27" s="4" t="s">
        <v>124</v>
      </c>
      <c r="L27" s="4" t="s">
        <v>128</v>
      </c>
      <c r="M27" s="4" t="s">
        <v>125</v>
      </c>
      <c r="N27" s="4">
        <v>0</v>
      </c>
      <c r="O27" s="4" t="s">
        <v>126</v>
      </c>
      <c r="P27" s="4">
        <v>0</v>
      </c>
    </row>
    <row r="28" spans="1:83" s="4" customFormat="1" x14ac:dyDescent="0.25"/>
    <row r="29" spans="1:83" s="4" customFormat="1" x14ac:dyDescent="0.25">
      <c r="A29" s="4" t="s">
        <v>119</v>
      </c>
    </row>
    <row r="30" spans="1:83" s="4" customFormat="1" x14ac:dyDescent="0.25"/>
    <row r="31" spans="1:83" s="4" customFormat="1" x14ac:dyDescent="0.25"/>
    <row r="32" spans="1:83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pans="1:9" s="4" customFormat="1" x14ac:dyDescent="0.25"/>
    <row r="114" spans="1:9" s="4" customFormat="1" x14ac:dyDescent="0.25"/>
    <row r="115" spans="1:9" s="4" customFormat="1" x14ac:dyDescent="0.25"/>
    <row r="116" spans="1:9" s="4" customFormat="1" x14ac:dyDescent="0.25"/>
    <row r="117" spans="1:9" s="4" customFormat="1" x14ac:dyDescent="0.25"/>
    <row r="118" spans="1:9" s="4" customFormat="1" x14ac:dyDescent="0.25"/>
    <row r="119" spans="1:9" s="4" customFormat="1" x14ac:dyDescent="0.25"/>
    <row r="120" spans="1:9" s="4" customFormat="1" ht="15.75" thickBot="1" x14ac:dyDescent="0.3"/>
    <row r="121" spans="1:9" s="5" customFormat="1" ht="15.75" thickTop="1" x14ac:dyDescent="0.25">
      <c r="A121" s="8" t="s">
        <v>40</v>
      </c>
      <c r="B121" s="9" t="s">
        <v>41</v>
      </c>
      <c r="C121" s="9" t="s">
        <v>45</v>
      </c>
      <c r="D121" s="9" t="s">
        <v>42</v>
      </c>
      <c r="E121" s="9" t="str">
        <f>'8,20 z6'!$A$1</f>
        <v>Temp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25">
      <c r="A128" s="4" t="s">
        <v>129</v>
      </c>
      <c r="C128" s="4" t="s">
        <v>130</v>
      </c>
      <c r="D128" s="4">
        <v>1</v>
      </c>
      <c r="E128" s="4" t="s">
        <v>131</v>
      </c>
      <c r="F128" s="4">
        <v>5</v>
      </c>
    </row>
    <row r="129" spans="1:9" s="4" customFormat="1" x14ac:dyDescent="0.25"/>
    <row r="130" spans="1:9" s="4" customFormat="1" x14ac:dyDescent="0.25"/>
    <row r="131" spans="1:9" s="4" customFormat="1" x14ac:dyDescent="0.25"/>
    <row r="132" spans="1:9" s="10" customFormat="1" x14ac:dyDescent="0.25"/>
    <row r="133" spans="1:9" x14ac:dyDescent="0.25">
      <c r="A133" s="3" t="s">
        <v>51</v>
      </c>
      <c r="B133" s="2" t="s">
        <v>41</v>
      </c>
      <c r="C133" s="2" t="s">
        <v>52</v>
      </c>
      <c r="D133" s="2" t="s">
        <v>42</v>
      </c>
      <c r="E133" s="2" t="str">
        <f>'8,20 z6'!$B$1</f>
        <v>Time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25">
      <c r="A140" s="4" t="s">
        <v>129</v>
      </c>
      <c r="C140" s="4" t="s">
        <v>130</v>
      </c>
      <c r="D140" s="4">
        <v>1</v>
      </c>
      <c r="E140" s="4" t="s">
        <v>131</v>
      </c>
      <c r="F140" s="4">
        <v>5</v>
      </c>
    </row>
    <row r="141" spans="1:9" s="4" customFormat="1" x14ac:dyDescent="0.25"/>
    <row r="142" spans="1:9" s="4" customFormat="1" x14ac:dyDescent="0.25"/>
    <row r="143" spans="1:9" s="4" customFormat="1" x14ac:dyDescent="0.25"/>
    <row r="144" spans="1:9" s="10" customFormat="1" x14ac:dyDescent="0.25"/>
    <row r="145" spans="1:9" x14ac:dyDescent="0.25">
      <c r="A145" s="3" t="s">
        <v>58</v>
      </c>
      <c r="B145" s="2" t="s">
        <v>41</v>
      </c>
      <c r="C145" s="2" t="s">
        <v>59</v>
      </c>
      <c r="D145" s="2" t="s">
        <v>42</v>
      </c>
      <c r="E145" s="2" t="str">
        <f>'8,20 z6'!$C$1</f>
        <v>MPN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25">
      <c r="A152" s="4" t="s">
        <v>129</v>
      </c>
      <c r="C152" s="4" t="s">
        <v>130</v>
      </c>
      <c r="D152" s="4">
        <v>1</v>
      </c>
      <c r="E152" s="4" t="s">
        <v>131</v>
      </c>
      <c r="F152" s="4">
        <v>5</v>
      </c>
    </row>
    <row r="153" spans="1:9" s="4" customFormat="1" x14ac:dyDescent="0.25"/>
    <row r="154" spans="1:9" s="4" customFormat="1" x14ac:dyDescent="0.25"/>
    <row r="155" spans="1:9" s="4" customFormat="1" x14ac:dyDescent="0.25"/>
    <row r="156" spans="1:9" s="10" customFormat="1" x14ac:dyDescent="0.25"/>
    <row r="157" spans="1:9" x14ac:dyDescent="0.25">
      <c r="A157" s="3" t="s">
        <v>158</v>
      </c>
      <c r="B157" s="2" t="s">
        <v>41</v>
      </c>
      <c r="C157" s="2" t="s">
        <v>237</v>
      </c>
      <c r="D157" s="2" t="s">
        <v>42</v>
      </c>
      <c r="E157" s="2" t="e">
        <f>'8,20 z6'!#REF!</f>
        <v>#REF!</v>
      </c>
      <c r="F157" s="2" t="s">
        <v>43</v>
      </c>
      <c r="G157" s="2">
        <v>4</v>
      </c>
      <c r="H157" s="2" t="s">
        <v>44</v>
      </c>
      <c r="I157" s="2">
        <v>5</v>
      </c>
    </row>
    <row r="164" spans="1:6" s="4" customFormat="1" x14ac:dyDescent="0.25">
      <c r="A164" s="4" t="s">
        <v>129</v>
      </c>
      <c r="C164" s="4" t="s">
        <v>130</v>
      </c>
      <c r="D164" s="4">
        <v>1</v>
      </c>
      <c r="E164" s="4" t="s">
        <v>131</v>
      </c>
      <c r="F164" s="4">
        <v>5</v>
      </c>
    </row>
    <row r="165" spans="1:6" s="4" customFormat="1" x14ac:dyDescent="0.25"/>
    <row r="166" spans="1:6" s="4" customFormat="1" x14ac:dyDescent="0.25"/>
    <row r="167" spans="1:6" s="4" customFormat="1" x14ac:dyDescent="0.25"/>
    <row r="168" spans="1:6" s="10" customFormat="1" x14ac:dyDescent="0.25"/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109375" defaultRowHeight="15" x14ac:dyDescent="0.25"/>
  <cols>
    <col min="1" max="16384" width="30.7109375" style="1"/>
  </cols>
  <sheetData>
    <row r="1" spans="1:20" x14ac:dyDescent="0.25">
      <c r="A1" s="3" t="s">
        <v>16</v>
      </c>
      <c r="B1" s="2">
        <v>362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25">
      <c r="A2" s="3" t="s">
        <v>12</v>
      </c>
      <c r="B2" s="2" t="s">
        <v>15</v>
      </c>
    </row>
    <row r="3" spans="1:20" x14ac:dyDescent="0.25">
      <c r="A3" s="3" t="s">
        <v>17</v>
      </c>
      <c r="B3" s="2" t="b">
        <f>IF(B10&gt;256,"TripUpST110AndEarlier",TRUE)</f>
        <v>1</v>
      </c>
    </row>
    <row r="4" spans="1:20" x14ac:dyDescent="0.25">
      <c r="A4" s="3" t="s">
        <v>18</v>
      </c>
      <c r="B4" s="2" t="s">
        <v>36</v>
      </c>
    </row>
    <row r="5" spans="1:20" x14ac:dyDescent="0.25">
      <c r="A5" s="3" t="s">
        <v>19</v>
      </c>
      <c r="B5" s="2" t="b">
        <v>1</v>
      </c>
    </row>
    <row r="6" spans="1:20" x14ac:dyDescent="0.25">
      <c r="A6" s="3" t="s">
        <v>20</v>
      </c>
      <c r="B6" s="2" t="b">
        <v>1</v>
      </c>
    </row>
    <row r="7" spans="1:20" s="2" customFormat="1" x14ac:dyDescent="0.25">
      <c r="A7" s="3" t="s">
        <v>21</v>
      </c>
      <c r="B7" s="2">
        <f>'8,20 z6'!$A$1:$C$427</f>
        <v>1</v>
      </c>
    </row>
    <row r="8" spans="1:20" x14ac:dyDescent="0.25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25">
      <c r="A9" s="3" t="s">
        <v>23</v>
      </c>
      <c r="B9" s="2"/>
    </row>
    <row r="10" spans="1:20" x14ac:dyDescent="0.25">
      <c r="A10" s="3" t="s">
        <v>24</v>
      </c>
      <c r="B10" s="2">
        <v>4</v>
      </c>
    </row>
    <row r="12" spans="1:20" x14ac:dyDescent="0.25">
      <c r="A12" s="3" t="s">
        <v>37</v>
      </c>
      <c r="B12" s="2" t="s">
        <v>46</v>
      </c>
      <c r="C12" s="2" t="s">
        <v>0</v>
      </c>
      <c r="D12" s="2" t="s">
        <v>47</v>
      </c>
      <c r="E12" s="2" t="b">
        <v>1</v>
      </c>
      <c r="F12" s="2">
        <v>0</v>
      </c>
      <c r="G12" s="2">
        <v>4</v>
      </c>
    </row>
    <row r="13" spans="1:20" s="2" customFormat="1" x14ac:dyDescent="0.25">
      <c r="A13" s="3" t="s">
        <v>38</v>
      </c>
      <c r="B13" s="2">
        <f>'8,20 z6'!$A$1:$A$427</f>
        <v>-8</v>
      </c>
    </row>
    <row r="14" spans="1:20" s="7" customFormat="1" x14ac:dyDescent="0.25">
      <c r="A14" s="6" t="s">
        <v>39</v>
      </c>
    </row>
    <row r="15" spans="1:20" x14ac:dyDescent="0.25">
      <c r="A15" s="3" t="s">
        <v>48</v>
      </c>
      <c r="B15" s="2" t="s">
        <v>53</v>
      </c>
      <c r="C15" s="2" t="s">
        <v>1</v>
      </c>
      <c r="D15" s="2" t="s">
        <v>54</v>
      </c>
      <c r="E15" s="2" t="b">
        <v>1</v>
      </c>
      <c r="F15" s="2">
        <v>0</v>
      </c>
      <c r="G15" s="2">
        <v>4</v>
      </c>
    </row>
    <row r="16" spans="1:20" s="2" customFormat="1" x14ac:dyDescent="0.25">
      <c r="A16" s="3" t="s">
        <v>49</v>
      </c>
      <c r="B16" s="2">
        <f>'8,20 z6'!$B$1:$B$427</f>
        <v>6</v>
      </c>
    </row>
    <row r="17" spans="1:7" s="7" customFormat="1" x14ac:dyDescent="0.25">
      <c r="A17" s="6" t="s">
        <v>50</v>
      </c>
    </row>
    <row r="18" spans="1:7" x14ac:dyDescent="0.25">
      <c r="A18" s="3" t="s">
        <v>55</v>
      </c>
      <c r="B18" s="2" t="s">
        <v>60</v>
      </c>
      <c r="C18" s="2" t="s">
        <v>2</v>
      </c>
      <c r="D18" s="2" t="s">
        <v>61</v>
      </c>
      <c r="E18" s="2" t="b">
        <v>1</v>
      </c>
      <c r="F18" s="2">
        <v>0</v>
      </c>
      <c r="G18" s="2">
        <v>4</v>
      </c>
    </row>
    <row r="19" spans="1:7" s="2" customFormat="1" x14ac:dyDescent="0.25">
      <c r="A19" s="3" t="s">
        <v>56</v>
      </c>
      <c r="B19" s="2">
        <f>'8,20 z6'!$C$1:$C$427</f>
        <v>1.6928031367991561</v>
      </c>
    </row>
    <row r="20" spans="1:7" s="7" customFormat="1" x14ac:dyDescent="0.25">
      <c r="A20" s="6" t="s">
        <v>57</v>
      </c>
    </row>
    <row r="21" spans="1:7" x14ac:dyDescent="0.25">
      <c r="A21" s="3" t="s">
        <v>155</v>
      </c>
      <c r="B21" s="2" t="s">
        <v>238</v>
      </c>
      <c r="C21" s="2" t="s">
        <v>3</v>
      </c>
      <c r="D21" s="2" t="s">
        <v>239</v>
      </c>
      <c r="E21" s="2" t="b">
        <v>1</v>
      </c>
      <c r="F21" s="2">
        <v>0</v>
      </c>
      <c r="G21" s="2">
        <v>4</v>
      </c>
    </row>
    <row r="22" spans="1:7" s="2" customFormat="1" x14ac:dyDescent="0.25">
      <c r="A22" s="3" t="s">
        <v>156</v>
      </c>
      <c r="B22" s="2" t="e">
        <f>'8,20 z6'!#REF!</f>
        <v>#REF!</v>
      </c>
    </row>
    <row r="23" spans="1:7" s="7" customFormat="1" x14ac:dyDescent="0.25">
      <c r="A23" s="6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109375" defaultRowHeight="15" x14ac:dyDescent="0.25"/>
  <cols>
    <col min="1" max="16384" width="30.7109375" style="1"/>
  </cols>
  <sheetData>
    <row r="1" spans="1:16" x14ac:dyDescent="0.25">
      <c r="A1" s="3" t="s">
        <v>4</v>
      </c>
      <c r="B1" s="2">
        <v>1</v>
      </c>
      <c r="C1" s="2" t="s">
        <v>5</v>
      </c>
      <c r="D1" s="2">
        <v>1</v>
      </c>
      <c r="E1" s="2" t="s">
        <v>6</v>
      </c>
      <c r="F1" s="2">
        <v>6</v>
      </c>
      <c r="G1" s="2" t="s">
        <v>7</v>
      </c>
      <c r="H1" s="2">
        <v>2</v>
      </c>
      <c r="I1" s="2" t="s">
        <v>8</v>
      </c>
      <c r="J1" s="2">
        <v>1</v>
      </c>
      <c r="K1" s="2" t="s">
        <v>9</v>
      </c>
      <c r="L1" s="2">
        <f>IF(B4&gt;256,1,0)</f>
        <v>0</v>
      </c>
      <c r="M1" s="2" t="s">
        <v>10</v>
      </c>
      <c r="N1" s="2">
        <v>1</v>
      </c>
      <c r="O1" s="2" t="s">
        <v>11</v>
      </c>
      <c r="P1" s="2">
        <v>0</v>
      </c>
    </row>
    <row r="2" spans="1:16" x14ac:dyDescent="0.25">
      <c r="A2" s="3" t="s">
        <v>12</v>
      </c>
      <c r="B2" s="2" t="s">
        <v>271</v>
      </c>
    </row>
    <row r="3" spans="1:16" x14ac:dyDescent="0.25">
      <c r="A3" s="3" t="s">
        <v>13</v>
      </c>
      <c r="B3" s="2">
        <v>0</v>
      </c>
    </row>
    <row r="4" spans="1:16" x14ac:dyDescent="0.25">
      <c r="A4" s="3" t="s">
        <v>14</v>
      </c>
      <c r="B4" s="2">
        <v>3</v>
      </c>
    </row>
    <row r="17" spans="1:23" s="4" customFormat="1" x14ac:dyDescent="0.25">
      <c r="A17" s="4" t="s">
        <v>62</v>
      </c>
      <c r="C17" s="4" t="s">
        <v>63</v>
      </c>
      <c r="D17" s="4">
        <v>3</v>
      </c>
      <c r="E17" s="4" t="s">
        <v>64</v>
      </c>
      <c r="F17" s="4">
        <v>104</v>
      </c>
      <c r="G17" s="4" t="s">
        <v>65</v>
      </c>
      <c r="I17" s="4" t="s">
        <v>66</v>
      </c>
    </row>
    <row r="18" spans="1:23" s="4" customFormat="1" x14ac:dyDescent="0.25">
      <c r="A18" s="4" t="s">
        <v>67</v>
      </c>
      <c r="C18" s="4" t="s">
        <v>68</v>
      </c>
      <c r="E18" s="4" t="s">
        <v>69</v>
      </c>
      <c r="G18" s="4" t="s">
        <v>70</v>
      </c>
      <c r="I18" s="4" t="s">
        <v>71</v>
      </c>
      <c r="K18" s="4" t="s">
        <v>72</v>
      </c>
      <c r="M18" s="4" t="s">
        <v>73</v>
      </c>
      <c r="O18" s="4" t="s">
        <v>74</v>
      </c>
      <c r="Q18" s="4" t="s">
        <v>75</v>
      </c>
    </row>
    <row r="19" spans="1:23" s="4" customFormat="1" x14ac:dyDescent="0.25">
      <c r="A19" s="4" t="s">
        <v>76</v>
      </c>
      <c r="C19" s="4" t="s">
        <v>77</v>
      </c>
      <c r="E19" s="4" t="s">
        <v>78</v>
      </c>
      <c r="G19" s="4" t="s">
        <v>79</v>
      </c>
      <c r="I19" s="4" t="s">
        <v>80</v>
      </c>
      <c r="K19" s="4" t="s">
        <v>81</v>
      </c>
      <c r="M19" s="4" t="s">
        <v>82</v>
      </c>
      <c r="O19" s="4" t="s">
        <v>83</v>
      </c>
      <c r="Q19" s="4" t="s">
        <v>84</v>
      </c>
      <c r="S19" s="4" t="s">
        <v>85</v>
      </c>
      <c r="U19" s="4" t="s">
        <v>86</v>
      </c>
    </row>
    <row r="20" spans="1:23" s="4" customFormat="1" x14ac:dyDescent="0.25">
      <c r="A20" s="4" t="s">
        <v>87</v>
      </c>
      <c r="C20" s="4" t="s">
        <v>88</v>
      </c>
      <c r="E20" s="4" t="s">
        <v>89</v>
      </c>
      <c r="G20" s="4" t="s">
        <v>90</v>
      </c>
      <c r="I20" s="4" t="s">
        <v>91</v>
      </c>
      <c r="K20" s="4" t="s">
        <v>92</v>
      </c>
      <c r="M20" s="4" t="s">
        <v>93</v>
      </c>
      <c r="O20" s="4" t="s">
        <v>94</v>
      </c>
    </row>
    <row r="21" spans="1:23" s="4" customFormat="1" x14ac:dyDescent="0.25">
      <c r="A21" s="4" t="s">
        <v>95</v>
      </c>
      <c r="C21" s="4" t="s">
        <v>96</v>
      </c>
      <c r="D21" s="4" t="s">
        <v>394</v>
      </c>
      <c r="E21" s="4" t="s">
        <v>97</v>
      </c>
      <c r="F21" s="4" t="s">
        <v>331</v>
      </c>
    </row>
    <row r="22" spans="1:23" s="4" customFormat="1" x14ac:dyDescent="0.25">
      <c r="A22" s="4" t="s">
        <v>98</v>
      </c>
      <c r="C22" s="4" t="s">
        <v>99</v>
      </c>
      <c r="E22" s="4" t="s">
        <v>100</v>
      </c>
      <c r="G22" s="4" t="s">
        <v>101</v>
      </c>
      <c r="I22" s="4" t="s">
        <v>102</v>
      </c>
      <c r="K22" s="4" t="s">
        <v>103</v>
      </c>
      <c r="M22" s="4" t="s">
        <v>104</v>
      </c>
    </row>
    <row r="23" spans="1:23" s="4" customFormat="1" x14ac:dyDescent="0.25">
      <c r="A23" s="4" t="s">
        <v>107</v>
      </c>
      <c r="C23" s="4" t="s">
        <v>108</v>
      </c>
      <c r="E23" s="4" t="s">
        <v>109</v>
      </c>
      <c r="G23" s="4" t="s">
        <v>110</v>
      </c>
      <c r="I23" s="4" t="s">
        <v>111</v>
      </c>
      <c r="K23" s="4" t="s">
        <v>112</v>
      </c>
      <c r="M23" s="4" t="s">
        <v>113</v>
      </c>
      <c r="O23" s="4" t="s">
        <v>114</v>
      </c>
      <c r="Q23" s="4" t="s">
        <v>115</v>
      </c>
      <c r="S23" s="4" t="s">
        <v>116</v>
      </c>
      <c r="U23" s="4" t="s">
        <v>117</v>
      </c>
      <c r="W23" s="4" t="s">
        <v>118</v>
      </c>
    </row>
    <row r="24" spans="1:23" s="4" customFormat="1" x14ac:dyDescent="0.25"/>
    <row r="25" spans="1:23" s="4" customFormat="1" x14ac:dyDescent="0.25">
      <c r="A25" s="4" t="s">
        <v>105</v>
      </c>
    </row>
    <row r="26" spans="1:23" s="4" customFormat="1" x14ac:dyDescent="0.25">
      <c r="A26" s="4" t="s">
        <v>106</v>
      </c>
    </row>
    <row r="27" spans="1:23" s="4" customFormat="1" x14ac:dyDescent="0.25">
      <c r="A27" s="4" t="s">
        <v>120</v>
      </c>
      <c r="C27" s="4" t="s">
        <v>121</v>
      </c>
      <c r="E27" s="4" t="s">
        <v>122</v>
      </c>
      <c r="G27" s="4" t="s">
        <v>69</v>
      </c>
      <c r="I27" s="4" t="s">
        <v>123</v>
      </c>
      <c r="K27" s="4" t="s">
        <v>124</v>
      </c>
      <c r="M27" s="4" t="s">
        <v>125</v>
      </c>
      <c r="O27" s="4" t="s">
        <v>126</v>
      </c>
    </row>
    <row r="28" spans="1:23" s="4" customFormat="1" x14ac:dyDescent="0.25"/>
    <row r="29" spans="1:23" s="4" customFormat="1" x14ac:dyDescent="0.25">
      <c r="A29" s="4" t="s">
        <v>119</v>
      </c>
    </row>
    <row r="30" spans="1:23" s="4" customFormat="1" x14ac:dyDescent="0.25"/>
    <row r="31" spans="1:23" s="4" customFormat="1" x14ac:dyDescent="0.25"/>
    <row r="32" spans="1:23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pans="1:9" s="4" customFormat="1" x14ac:dyDescent="0.25"/>
    <row r="114" spans="1:9" s="4" customFormat="1" x14ac:dyDescent="0.25"/>
    <row r="115" spans="1:9" s="4" customFormat="1" x14ac:dyDescent="0.25"/>
    <row r="116" spans="1:9" s="4" customFormat="1" x14ac:dyDescent="0.25"/>
    <row r="117" spans="1:9" s="4" customFormat="1" x14ac:dyDescent="0.25"/>
    <row r="118" spans="1:9" s="4" customFormat="1" x14ac:dyDescent="0.25"/>
    <row r="119" spans="1:9" s="4" customFormat="1" x14ac:dyDescent="0.25"/>
    <row r="120" spans="1:9" s="4" customFormat="1" ht="15.75" thickBot="1" x14ac:dyDescent="0.3"/>
    <row r="121" spans="1:9" s="5" customFormat="1" ht="15.75" thickTop="1" x14ac:dyDescent="0.25">
      <c r="A121" s="8" t="s">
        <v>40</v>
      </c>
      <c r="B121" s="9" t="s">
        <v>41</v>
      </c>
      <c r="C121" s="9" t="s">
        <v>272</v>
      </c>
      <c r="D121" s="9" t="s">
        <v>42</v>
      </c>
      <c r="E121" s="9" t="str">
        <f>'Typhimurium var 51'!$A$1</f>
        <v>Temp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25">
      <c r="A128" s="4" t="s">
        <v>129</v>
      </c>
      <c r="C128" s="4" t="s">
        <v>130</v>
      </c>
      <c r="D128" s="4">
        <v>1</v>
      </c>
      <c r="E128" s="4" t="s">
        <v>131</v>
      </c>
      <c r="F128" s="4">
        <v>5</v>
      </c>
    </row>
    <row r="129" spans="1:9" s="4" customFormat="1" x14ac:dyDescent="0.25"/>
    <row r="130" spans="1:9" s="4" customFormat="1" x14ac:dyDescent="0.25"/>
    <row r="131" spans="1:9" s="4" customFormat="1" x14ac:dyDescent="0.25"/>
    <row r="132" spans="1:9" s="10" customFormat="1" x14ac:dyDescent="0.25"/>
    <row r="133" spans="1:9" x14ac:dyDescent="0.25">
      <c r="A133" s="3" t="s">
        <v>51</v>
      </c>
      <c r="B133" s="2" t="s">
        <v>41</v>
      </c>
      <c r="C133" s="2" t="s">
        <v>274</v>
      </c>
      <c r="D133" s="2" t="s">
        <v>42</v>
      </c>
      <c r="E133" s="2" t="str">
        <f>'Typhimurium var 51'!$B$1</f>
        <v>Time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25">
      <c r="A140" s="4" t="s">
        <v>129</v>
      </c>
      <c r="C140" s="4" t="s">
        <v>130</v>
      </c>
      <c r="D140" s="4">
        <v>1</v>
      </c>
      <c r="E140" s="4" t="s">
        <v>131</v>
      </c>
      <c r="F140" s="4">
        <v>5</v>
      </c>
    </row>
    <row r="141" spans="1:9" s="4" customFormat="1" x14ac:dyDescent="0.25"/>
    <row r="142" spans="1:9" s="4" customFormat="1" x14ac:dyDescent="0.25"/>
    <row r="143" spans="1:9" s="4" customFormat="1" x14ac:dyDescent="0.25"/>
    <row r="144" spans="1:9" s="10" customFormat="1" x14ac:dyDescent="0.25"/>
    <row r="145" spans="1:9" x14ac:dyDescent="0.25">
      <c r="A145" s="3" t="s">
        <v>58</v>
      </c>
      <c r="B145" s="2" t="s">
        <v>41</v>
      </c>
      <c r="C145" s="2" t="s">
        <v>276</v>
      </c>
      <c r="D145" s="2" t="s">
        <v>42</v>
      </c>
      <c r="E145" s="2" t="str">
        <f>'Typhimurium var 51'!$C$1</f>
        <v>MPN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25">
      <c r="A152" s="4" t="s">
        <v>129</v>
      </c>
      <c r="C152" s="4" t="s">
        <v>130</v>
      </c>
      <c r="D152" s="4">
        <v>1</v>
      </c>
      <c r="E152" s="4" t="s">
        <v>131</v>
      </c>
      <c r="F152" s="4">
        <v>5</v>
      </c>
    </row>
    <row r="153" spans="1:9" s="4" customFormat="1" x14ac:dyDescent="0.25"/>
    <row r="154" spans="1:9" s="4" customFormat="1" x14ac:dyDescent="0.25"/>
    <row r="155" spans="1:9" s="4" customFormat="1" x14ac:dyDescent="0.25"/>
    <row r="156" spans="1:9" s="10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17</vt:i4>
      </vt:variant>
    </vt:vector>
  </HeadingPairs>
  <TitlesOfParts>
    <vt:vector size="47" baseType="lpstr">
      <vt:lpstr>_PALNN_G0028380854760648660</vt:lpstr>
      <vt:lpstr>8,20 z6</vt:lpstr>
      <vt:lpstr>Typhimurium var 51</vt:lpstr>
      <vt:lpstr>Kentucky</vt:lpstr>
      <vt:lpstr>Typhimurium</vt:lpstr>
      <vt:lpstr>Thompson</vt:lpstr>
      <vt:lpstr>_DSET_DG10A0524F</vt:lpstr>
      <vt:lpstr>_STDS_DG10A0524F</vt:lpstr>
      <vt:lpstr>_DSET_DG3A271B55</vt:lpstr>
      <vt:lpstr>_STDS_DG3A271B55</vt:lpstr>
      <vt:lpstr>_DSET_DG2D7DAA74</vt:lpstr>
      <vt:lpstr>_STDS_DG2D7DAA74</vt:lpstr>
      <vt:lpstr>_DSET_DG26DC4180</vt:lpstr>
      <vt:lpstr>_STDS_DG26DC4180</vt:lpstr>
      <vt:lpstr>_DSET_DG9225BED</vt:lpstr>
      <vt:lpstr>_STDS_DG9225BED</vt:lpstr>
      <vt:lpstr>_DSET_DG1659B12E</vt:lpstr>
      <vt:lpstr>_STDS_DG1659B12E</vt:lpstr>
      <vt:lpstr>_DSET_DG3A520F76</vt:lpstr>
      <vt:lpstr>_STDS_DG3A520F76</vt:lpstr>
      <vt:lpstr>_DSET_DG15F53253</vt:lpstr>
      <vt:lpstr>_STDS_DG15F53253</vt:lpstr>
      <vt:lpstr>_DSET_DG17643B3A</vt:lpstr>
      <vt:lpstr>_STDS_DG17643B3A</vt:lpstr>
      <vt:lpstr>_DSET_DG831865F</vt:lpstr>
      <vt:lpstr>_STDS_DG831865F</vt:lpstr>
      <vt:lpstr>_DSET_DG2B42FFEF</vt:lpstr>
      <vt:lpstr>_STDS_DG2B42FFEF</vt:lpstr>
      <vt:lpstr>_DSET_DG6457A33</vt:lpstr>
      <vt:lpstr>_STDS_DG6457A33</vt:lpstr>
      <vt:lpstr>NTLP_VP1706B4C934163908</vt:lpstr>
      <vt:lpstr>NTLP_VP3EC5D35FB21AD7</vt:lpstr>
      <vt:lpstr>ST_MPN</vt:lpstr>
      <vt:lpstr>ST_MPN_3</vt:lpstr>
      <vt:lpstr>ST_MPN_4</vt:lpstr>
      <vt:lpstr>ST_MPN_5</vt:lpstr>
      <vt:lpstr>ST_MPN_6</vt:lpstr>
      <vt:lpstr>ST_Temp</vt:lpstr>
      <vt:lpstr>ST_Temp_1</vt:lpstr>
      <vt:lpstr>ST_Temp_2</vt:lpstr>
      <vt:lpstr>ST_Temp_3</vt:lpstr>
      <vt:lpstr>ST_Temp_4</vt:lpstr>
      <vt:lpstr>ST_Time</vt:lpstr>
      <vt:lpstr>ST_Time_2</vt:lpstr>
      <vt:lpstr>ST_Time_3</vt:lpstr>
      <vt:lpstr>ST_Time_4</vt:lpstr>
      <vt:lpstr>ST_Time_5</vt:lpstr>
    </vt:vector>
  </TitlesOfParts>
  <Company>University of Maryland Eastern Shore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Oscar, Tom</dc:creator>
  <cp:lastModifiedBy>Oscar, Tom</cp:lastModifiedBy>
  <cp:lastPrinted>2015-01-07T14:49:47Z</cp:lastPrinted>
  <dcterms:created xsi:type="dcterms:W3CDTF">2014-08-27T12:49:27Z</dcterms:created>
  <dcterms:modified xsi:type="dcterms:W3CDTF">2015-09-22T13:50:36Z</dcterms:modified>
</cp:coreProperties>
</file>